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pivotCache/pivotCacheDefinition6.xml" ContentType="application/vnd.openxmlformats-officedocument.spreadsheetml.pivotCacheDefinition+xml"/>
  <Override PartName="/xl/pivotCache/pivotCacheDefinition7.xml" ContentType="application/vnd.openxmlformats-officedocument.spreadsheetml.pivotCacheDefinition+xml"/>
  <Override PartName="/xl/pivotCache/pivotCacheDefinition8.xml" ContentType="application/vnd.openxmlformats-officedocument.spreadsheetml.pivotCacheDefinition+xml"/>
  <Override PartName="/xl/pivotCache/pivotCacheDefinition9.xml" ContentType="application/vnd.openxmlformats-officedocument.spreadsheetml.pivotCacheDefinition+xml"/>
  <Override PartName="/xl/pivotCache/pivotCacheDefinition10.xml" ContentType="application/vnd.openxmlformats-officedocument.spreadsheetml.pivotCacheDefinition+xml"/>
  <Override PartName="/xl/pivotCache/pivotCacheDefinition11.xml" ContentType="application/vnd.openxmlformats-officedocument.spreadsheetml.pivotCacheDefinition+xml"/>
  <Override PartName="/xl/pivotCache/pivotCacheDefinition12.xml" ContentType="application/vnd.openxmlformats-officedocument.spreadsheetml.pivotCacheDefinition+xml"/>
  <Override PartName="/xl/pivotCache/pivotCacheDefinition13.xml" ContentType="application/vnd.openxmlformats-officedocument.spreadsheetml.pivotCacheDefinition+xml"/>
  <Override PartName="/xl/pivotCache/pivotCacheDefinition14.xml" ContentType="application/vnd.openxmlformats-officedocument.spreadsheetml.pivotCacheDefinition+xml"/>
  <Override PartName="/xl/pivotCache/pivotCacheDefinition15.xml" ContentType="application/vnd.openxmlformats-officedocument.spreadsheetml.pivotCacheDefinition+xml"/>
  <Override PartName="/xl/pivotCache/pivotCacheDefinition16.xml" ContentType="application/vnd.openxmlformats-officedocument.spreadsheetml.pivotCacheDefinition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1.xml" ContentType="application/vnd.openxmlformats-officedocument.drawing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drawings/drawing3.xml" ContentType="application/vnd.openxmlformats-officedocument.drawing+xml"/>
  <Override PartName="/xl/slicers/slicer2.xml" ContentType="application/vnd.ms-excel.slicer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drawings/drawing4.xml" ContentType="application/vnd.openxmlformats-officedocument.drawing+xml"/>
  <Override PartName="/xl/slicers/slicer3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pivotTables/pivotTable13.xml" ContentType="application/vnd.openxmlformats-officedocument.spreadsheetml.pivotTable+xml"/>
  <Override PartName="/xl/pivotTables/pivotTable14.xml" ContentType="application/vnd.openxmlformats-officedocument.spreadsheetml.pivotTable+xml"/>
  <Override PartName="/xl/pivotTables/pivotTable15.xml" ContentType="application/vnd.openxmlformats-officedocument.spreadsheetml.pivotTable+xml"/>
  <Override PartName="/xl/drawings/drawing5.xml" ContentType="application/vnd.openxmlformats-officedocument.drawing+xml"/>
  <Override PartName="/xl/slicers/slicer4.xml" ContentType="application/vnd.ms-excel.slicer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customXml/itemProps28.xml" ContentType="application/vnd.openxmlformats-officedocument.customXmlProperties+xml"/>
  <Override PartName="/customXml/itemProps29.xml" ContentType="application/vnd.openxmlformats-officedocument.customXmlProperties+xml"/>
  <Override PartName="/customXml/itemProps3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ohan\OneDrive\Statistikk\Eggleveranser\"/>
    </mc:Choice>
  </mc:AlternateContent>
  <xr:revisionPtr revIDLastSave="0" documentId="13_ncr:1_{3E4672D2-6C2E-4932-A454-B96861F19470}" xr6:coauthVersionLast="47" xr6:coauthVersionMax="47" xr10:uidLastSave="{00000000-0000-0000-0000-000000000000}"/>
  <workbookProtection workbookAlgorithmName="SHA-512" workbookHashValue="uT+5GbO98FssSQdjkxsJXqW+hes91SI51chAuVdrC3nC7MfGjTGRkBF7RDM90LzMsMJRPnAQKrEMJoNxoNiOfA==" workbookSaltValue="tdgXB5ZDdmQv/5CU137QPw==" workbookSpinCount="100000" lockStructure="1"/>
  <bookViews>
    <workbookView xWindow="-120" yWindow="-120" windowWidth="38640" windowHeight="21120" firstSheet="3" activeTab="3" xr2:uid="{9B4C5875-B57B-4DB4-AE71-EC3031A53EFF}"/>
  </bookViews>
  <sheets>
    <sheet name="2013" sheetId="3" state="hidden" r:id="rId1"/>
    <sheet name="Base kommune" sheetId="1" state="hidden" r:id="rId2"/>
    <sheet name="P_fylke" sheetId="5" state="hidden" r:id="rId3"/>
    <sheet name="Om talla" sheetId="15" r:id="rId4"/>
    <sheet name="Fylke" sheetId="10" r:id="rId5"/>
    <sheet name="P_kom_kg" sheetId="7" state="hidden" r:id="rId6"/>
    <sheet name="Kommune kg" sheetId="11" r:id="rId7"/>
    <sheet name="Kom.ant" sheetId="12" r:id="rId8"/>
    <sheet name="P_kom_ant" sheetId="9" state="hidden" r:id="rId9"/>
    <sheet name="Kommuner" sheetId="13" r:id="rId10"/>
    <sheet name="P_rang_komm" sheetId="8" state="hidden" r:id="rId11"/>
    <sheet name="P_prod" sheetId="6" state="hidden" r:id="rId12"/>
    <sheet name="Enkeltprod" sheetId="14" state="hidden" r:id="rId13"/>
  </sheets>
  <definedNames>
    <definedName name="_xlcn.WorksheetConnection_Eggleveranser_2013_2022_v3.xlsxkommune_tab" hidden="1">kommune_tab[]</definedName>
    <definedName name="Slicer_fylke">#N/A</definedName>
    <definedName name="Slicer_fylke1">#N/A</definedName>
    <definedName name="Slicer_fylke11">#N/A</definedName>
    <definedName name="Slicer_fylke2">#N/A</definedName>
    <definedName name="Slicer_kommune">#N/A</definedName>
    <definedName name="Slicer_aar">#N/A</definedName>
    <definedName name="Slicer_aar1">#N/A</definedName>
    <definedName name="solver_eng" localSheetId="5" hidden="1">1</definedName>
    <definedName name="solver_neg" localSheetId="5" hidden="1">1</definedName>
    <definedName name="solver_num" localSheetId="5" hidden="1">0</definedName>
    <definedName name="solver_opt" localSheetId="5" hidden="1">P_kom_kg!$L$3</definedName>
    <definedName name="solver_typ" localSheetId="5" hidden="1">1</definedName>
    <definedName name="solver_val" localSheetId="5" hidden="1">0</definedName>
    <definedName name="solver_ver" localSheetId="5" hidden="1">3</definedName>
  </definedNames>
  <calcPr calcId="191029"/>
  <pivotCaches>
    <pivotCache cacheId="905" r:id="rId14"/>
    <pivotCache cacheId="906" r:id="rId15"/>
    <pivotCache cacheId="907" r:id="rId16"/>
    <pivotCache cacheId="908" r:id="rId17"/>
    <pivotCache cacheId="909" r:id="rId18"/>
    <pivotCache cacheId="910" r:id="rId19"/>
    <pivotCache cacheId="911" r:id="rId20"/>
    <pivotCache cacheId="912" r:id="rId21"/>
    <pivotCache cacheId="913" r:id="rId22"/>
    <pivotCache cacheId="914" r:id="rId23"/>
    <pivotCache cacheId="915" r:id="rId24"/>
    <pivotCache cacheId="916" r:id="rId25"/>
    <pivotCache cacheId="917" r:id="rId26"/>
    <pivotCache cacheId="918" r:id="rId27"/>
    <pivotCache cacheId="919" r:id="rId28"/>
  </pivotCaches>
  <extLst>
    <ext xmlns:x14="http://schemas.microsoft.com/office/spreadsheetml/2009/9/main" uri="{876F7934-8845-4945-9796-88D515C7AA90}">
      <x14:pivotCaches>
        <pivotCache cacheId="920" r:id="rId29"/>
      </x14:pivotCaches>
    </ext>
    <ext xmlns:x14="http://schemas.microsoft.com/office/spreadsheetml/2009/9/main" uri="{BBE1A952-AA13-448e-AADC-164F8A28A991}">
      <x14:slicerCaches>
        <x14:slicerCache r:id="rId30"/>
        <x14:slicerCache r:id="rId31"/>
        <x14:slicerCache r:id="rId32"/>
        <x14:slicerCache r:id="rId33"/>
        <x14:slicerCache r:id="rId34"/>
        <x14:slicerCache r:id="rId35"/>
        <x14:slicerCache r:id="rId3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ilføy1_c6b2ae1d-13d8-49a0-8659-45bc5ffee538" name="Tilføy1" connection="Spørring - Tilføy1"/>
          <x15:modelTable id="kommune_tab_845eefce-de79-4080-91c7-ff55dccbb824" name="kommune_tab" connection="Spørring - kommune_tab"/>
          <x15:modelTable id="kommune_tab 1" name="kommune_tab 1" connection="WorksheetConnection_Eggleveranser_2013_2022_v3.xlsx!kommune_tab"/>
        </x15:modelTables>
        <x15:modelRelationships>
          <x15:modelRelationship fromTable="Tilføy1" fromColumn="komnr" toTable="kommune_tab" toColumn="knr_2013-22"/>
          <x15:modelRelationship fromTable="Tilføy1" fromColumn="komnr" toTable="kommune_tab 1" toColumn="knr_2013-22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0" l="1"/>
  <c r="E4" i="10"/>
  <c r="F4" i="10"/>
  <c r="G4" i="10"/>
  <c r="H4" i="10"/>
  <c r="I4" i="10"/>
  <c r="J4" i="10"/>
  <c r="K4" i="10"/>
  <c r="L4" i="10"/>
  <c r="D5" i="10"/>
  <c r="E5" i="10"/>
  <c r="F5" i="10"/>
  <c r="G5" i="10"/>
  <c r="H5" i="10"/>
  <c r="I5" i="10"/>
  <c r="J5" i="10"/>
  <c r="K5" i="10"/>
  <c r="L5" i="10"/>
  <c r="D6" i="10"/>
  <c r="E6" i="10"/>
  <c r="F6" i="10"/>
  <c r="G6" i="10"/>
  <c r="H6" i="10"/>
  <c r="I6" i="10"/>
  <c r="J6" i="10"/>
  <c r="K6" i="10"/>
  <c r="L6" i="10"/>
  <c r="D7" i="10"/>
  <c r="E7" i="10"/>
  <c r="F7" i="10"/>
  <c r="G7" i="10"/>
  <c r="H7" i="10"/>
  <c r="I7" i="10"/>
  <c r="J7" i="10"/>
  <c r="K7" i="10"/>
  <c r="L7" i="10"/>
  <c r="D8" i="10"/>
  <c r="E8" i="10"/>
  <c r="F8" i="10"/>
  <c r="G8" i="10"/>
  <c r="H8" i="10"/>
  <c r="I8" i="10"/>
  <c r="J8" i="10"/>
  <c r="K8" i="10"/>
  <c r="L8" i="10"/>
  <c r="D9" i="10"/>
  <c r="E9" i="10"/>
  <c r="F9" i="10"/>
  <c r="G9" i="10"/>
  <c r="H9" i="10"/>
  <c r="I9" i="10"/>
  <c r="J9" i="10"/>
  <c r="K9" i="10"/>
  <c r="L9" i="10"/>
  <c r="D10" i="10"/>
  <c r="E10" i="10"/>
  <c r="F10" i="10"/>
  <c r="G10" i="10"/>
  <c r="H10" i="10"/>
  <c r="I10" i="10"/>
  <c r="J10" i="10"/>
  <c r="K10" i="10"/>
  <c r="L10" i="10"/>
  <c r="D11" i="10"/>
  <c r="E11" i="10"/>
  <c r="F11" i="10"/>
  <c r="G11" i="10"/>
  <c r="H11" i="10"/>
  <c r="I11" i="10"/>
  <c r="J11" i="10"/>
  <c r="K11" i="10"/>
  <c r="L11" i="10"/>
  <c r="D12" i="10"/>
  <c r="E12" i="10"/>
  <c r="F12" i="10"/>
  <c r="G12" i="10"/>
  <c r="H12" i="10"/>
  <c r="I12" i="10"/>
  <c r="J12" i="10"/>
  <c r="K12" i="10"/>
  <c r="L12" i="10"/>
  <c r="D13" i="10"/>
  <c r="E13" i="10"/>
  <c r="F13" i="10"/>
  <c r="G13" i="10"/>
  <c r="H13" i="10"/>
  <c r="I13" i="10"/>
  <c r="J13" i="10"/>
  <c r="K13" i="10"/>
  <c r="L13" i="10"/>
  <c r="D14" i="10"/>
  <c r="E14" i="10"/>
  <c r="F14" i="10"/>
  <c r="G14" i="10"/>
  <c r="H14" i="10"/>
  <c r="I14" i="10"/>
  <c r="J14" i="10"/>
  <c r="K14" i="10"/>
  <c r="L14" i="10"/>
  <c r="C5" i="10"/>
  <c r="C6" i="10"/>
  <c r="C7" i="10"/>
  <c r="C8" i="10"/>
  <c r="C9" i="10"/>
  <c r="C10" i="10"/>
  <c r="C11" i="10"/>
  <c r="C12" i="10"/>
  <c r="C13" i="10"/>
  <c r="C14" i="10"/>
  <c r="C4" i="10"/>
  <c r="B19" i="14"/>
  <c r="C19" i="14"/>
  <c r="D19" i="14"/>
  <c r="E19" i="14"/>
  <c r="B20" i="14"/>
  <c r="C20" i="14"/>
  <c r="D20" i="14"/>
  <c r="E20" i="14"/>
  <c r="B21" i="14"/>
  <c r="C21" i="14"/>
  <c r="D21" i="14"/>
  <c r="E21" i="14"/>
  <c r="B22" i="14"/>
  <c r="C22" i="14"/>
  <c r="D22" i="14"/>
  <c r="E22" i="14"/>
  <c r="B23" i="14"/>
  <c r="C23" i="14"/>
  <c r="D23" i="14"/>
  <c r="E23" i="14"/>
  <c r="B24" i="14"/>
  <c r="C24" i="14"/>
  <c r="D24" i="14"/>
  <c r="E24" i="14"/>
  <c r="B25" i="14"/>
  <c r="C25" i="14"/>
  <c r="D25" i="14"/>
  <c r="E25" i="14"/>
  <c r="B26" i="14"/>
  <c r="C26" i="14"/>
  <c r="D26" i="14"/>
  <c r="E26" i="14"/>
  <c r="B27" i="14"/>
  <c r="C27" i="14"/>
  <c r="D27" i="14"/>
  <c r="E27" i="14"/>
  <c r="B28" i="14"/>
  <c r="C28" i="14"/>
  <c r="D28" i="14"/>
  <c r="E28" i="14"/>
  <c r="B29" i="14"/>
  <c r="C29" i="14"/>
  <c r="D29" i="14"/>
  <c r="E29" i="14"/>
  <c r="B30" i="14"/>
  <c r="C30" i="14"/>
  <c r="D30" i="14"/>
  <c r="E30" i="14"/>
  <c r="B31" i="14"/>
  <c r="C31" i="14"/>
  <c r="D31" i="14"/>
  <c r="E31" i="14"/>
  <c r="B32" i="14"/>
  <c r="C32" i="14"/>
  <c r="D32" i="14"/>
  <c r="E32" i="14"/>
  <c r="B33" i="14"/>
  <c r="C33" i="14"/>
  <c r="D33" i="14"/>
  <c r="E33" i="14"/>
  <c r="B34" i="14"/>
  <c r="C34" i="14"/>
  <c r="D34" i="14"/>
  <c r="E34" i="14"/>
  <c r="B35" i="14"/>
  <c r="C35" i="14"/>
  <c r="D35" i="14"/>
  <c r="E35" i="14"/>
  <c r="B36" i="14"/>
  <c r="C36" i="14"/>
  <c r="D36" i="14"/>
  <c r="E36" i="14"/>
  <c r="B37" i="14"/>
  <c r="C37" i="14"/>
  <c r="D37" i="14"/>
  <c r="E37" i="14"/>
  <c r="B38" i="14"/>
  <c r="C38" i="14"/>
  <c r="D38" i="14"/>
  <c r="E38" i="14"/>
  <c r="B39" i="14"/>
  <c r="C39" i="14"/>
  <c r="D39" i="14"/>
  <c r="E39" i="14"/>
  <c r="B40" i="14"/>
  <c r="C40" i="14"/>
  <c r="D40" i="14"/>
  <c r="E40" i="14"/>
  <c r="B41" i="14"/>
  <c r="C41" i="14"/>
  <c r="D41" i="14"/>
  <c r="E41" i="14"/>
  <c r="B42" i="14"/>
  <c r="C42" i="14"/>
  <c r="D42" i="14"/>
  <c r="E42" i="14"/>
  <c r="B43" i="14"/>
  <c r="C43" i="14"/>
  <c r="D43" i="14"/>
  <c r="E43" i="14"/>
  <c r="B44" i="14"/>
  <c r="C44" i="14"/>
  <c r="D44" i="14"/>
  <c r="E44" i="14"/>
  <c r="B45" i="14"/>
  <c r="C45" i="14"/>
  <c r="D45" i="14"/>
  <c r="E45" i="14"/>
  <c r="B46" i="14"/>
  <c r="C46" i="14"/>
  <c r="D46" i="14"/>
  <c r="E46" i="14"/>
  <c r="B47" i="14"/>
  <c r="C47" i="14"/>
  <c r="D47" i="14"/>
  <c r="E47" i="14"/>
  <c r="B48" i="14"/>
  <c r="C48" i="14"/>
  <c r="D48" i="14"/>
  <c r="E48" i="14"/>
  <c r="B49" i="14"/>
  <c r="C49" i="14"/>
  <c r="D49" i="14"/>
  <c r="E49" i="14"/>
  <c r="B50" i="14"/>
  <c r="C50" i="14"/>
  <c r="D50" i="14"/>
  <c r="E50" i="14"/>
  <c r="B51" i="14"/>
  <c r="C51" i="14"/>
  <c r="D51" i="14"/>
  <c r="E51" i="14"/>
  <c r="B52" i="14"/>
  <c r="C52" i="14"/>
  <c r="D52" i="14"/>
  <c r="E52" i="14"/>
  <c r="B53" i="14"/>
  <c r="C53" i="14"/>
  <c r="D53" i="14"/>
  <c r="E53" i="14"/>
  <c r="B54" i="14"/>
  <c r="C54" i="14"/>
  <c r="D54" i="14"/>
  <c r="E54" i="14"/>
  <c r="B55" i="14"/>
  <c r="C55" i="14"/>
  <c r="D55" i="14"/>
  <c r="E55" i="14"/>
  <c r="B56" i="14"/>
  <c r="C56" i="14"/>
  <c r="D56" i="14"/>
  <c r="E56" i="14"/>
  <c r="B57" i="14"/>
  <c r="C57" i="14"/>
  <c r="D57" i="14"/>
  <c r="E57" i="14"/>
  <c r="B58" i="14"/>
  <c r="C58" i="14"/>
  <c r="D58" i="14"/>
  <c r="E58" i="14"/>
  <c r="B59" i="14"/>
  <c r="C59" i="14"/>
  <c r="D59" i="14"/>
  <c r="E59" i="14"/>
  <c r="B60" i="14"/>
  <c r="C60" i="14"/>
  <c r="D60" i="14"/>
  <c r="E60" i="14"/>
  <c r="B61" i="14"/>
  <c r="C61" i="14"/>
  <c r="D61" i="14"/>
  <c r="E61" i="14"/>
  <c r="B62" i="14"/>
  <c r="C62" i="14"/>
  <c r="D62" i="14"/>
  <c r="E62" i="14"/>
  <c r="B63" i="14"/>
  <c r="C63" i="14"/>
  <c r="D63" i="14"/>
  <c r="E63" i="14"/>
  <c r="B64" i="14"/>
  <c r="C64" i="14"/>
  <c r="D64" i="14"/>
  <c r="E64" i="14"/>
  <c r="B65" i="14"/>
  <c r="C65" i="14"/>
  <c r="D65" i="14"/>
  <c r="E65" i="14"/>
  <c r="B66" i="14"/>
  <c r="C66" i="14"/>
  <c r="D66" i="14"/>
  <c r="E66" i="14"/>
  <c r="B67" i="14"/>
  <c r="C67" i="14"/>
  <c r="D67" i="14"/>
  <c r="E67" i="14"/>
  <c r="B68" i="14"/>
  <c r="C68" i="14"/>
  <c r="D68" i="14"/>
  <c r="E68" i="14"/>
  <c r="B69" i="14"/>
  <c r="C69" i="14"/>
  <c r="D69" i="14"/>
  <c r="E69" i="14"/>
  <c r="B70" i="14"/>
  <c r="C70" i="14"/>
  <c r="D70" i="14"/>
  <c r="E70" i="14"/>
  <c r="B71" i="14"/>
  <c r="C71" i="14"/>
  <c r="D71" i="14"/>
  <c r="E71" i="14"/>
  <c r="B72" i="14"/>
  <c r="C72" i="14"/>
  <c r="D72" i="14"/>
  <c r="E72" i="14"/>
  <c r="B73" i="14"/>
  <c r="C73" i="14"/>
  <c r="D73" i="14"/>
  <c r="E73" i="14"/>
  <c r="B74" i="14"/>
  <c r="C74" i="14"/>
  <c r="D74" i="14"/>
  <c r="E74" i="14"/>
  <c r="B75" i="14"/>
  <c r="C75" i="14"/>
  <c r="D75" i="14"/>
  <c r="E75" i="14"/>
  <c r="B76" i="14"/>
  <c r="C76" i="14"/>
  <c r="D76" i="14"/>
  <c r="E76" i="14"/>
  <c r="B77" i="14"/>
  <c r="C77" i="14"/>
  <c r="D77" i="14"/>
  <c r="E77" i="14"/>
  <c r="B78" i="14"/>
  <c r="C78" i="14"/>
  <c r="D78" i="14"/>
  <c r="E78" i="14"/>
  <c r="B79" i="14"/>
  <c r="C79" i="14"/>
  <c r="D79" i="14"/>
  <c r="E79" i="14"/>
  <c r="B80" i="14"/>
  <c r="C80" i="14"/>
  <c r="D80" i="14"/>
  <c r="E80" i="14"/>
  <c r="B81" i="14"/>
  <c r="C81" i="14"/>
  <c r="D81" i="14"/>
  <c r="E81" i="14"/>
  <c r="B82" i="14"/>
  <c r="C82" i="14"/>
  <c r="D82" i="14"/>
  <c r="E82" i="14"/>
  <c r="B83" i="14"/>
  <c r="C83" i="14"/>
  <c r="D83" i="14"/>
  <c r="E83" i="14"/>
  <c r="B84" i="14"/>
  <c r="C84" i="14"/>
  <c r="D84" i="14"/>
  <c r="E84" i="14"/>
  <c r="B85" i="14"/>
  <c r="C85" i="14"/>
  <c r="D85" i="14"/>
  <c r="E85" i="14"/>
  <c r="B86" i="14"/>
  <c r="C86" i="14"/>
  <c r="D86" i="14"/>
  <c r="E86" i="14"/>
  <c r="B87" i="14"/>
  <c r="C87" i="14"/>
  <c r="D87" i="14"/>
  <c r="E87" i="14"/>
  <c r="B88" i="14"/>
  <c r="C88" i="14"/>
  <c r="D88" i="14"/>
  <c r="E88" i="14"/>
  <c r="B89" i="14"/>
  <c r="C89" i="14"/>
  <c r="D89" i="14"/>
  <c r="E89" i="14"/>
  <c r="B90" i="14"/>
  <c r="C90" i="14"/>
  <c r="D90" i="14"/>
  <c r="E90" i="14"/>
  <c r="B91" i="14"/>
  <c r="C91" i="14"/>
  <c r="D91" i="14"/>
  <c r="E91" i="14"/>
  <c r="B92" i="14"/>
  <c r="C92" i="14"/>
  <c r="D92" i="14"/>
  <c r="E92" i="14"/>
  <c r="B93" i="14"/>
  <c r="C93" i="14"/>
  <c r="D93" i="14"/>
  <c r="E93" i="14"/>
  <c r="B94" i="14"/>
  <c r="C94" i="14"/>
  <c r="D94" i="14"/>
  <c r="E94" i="14"/>
  <c r="B95" i="14"/>
  <c r="C95" i="14"/>
  <c r="D95" i="14"/>
  <c r="E95" i="14"/>
  <c r="B96" i="14"/>
  <c r="C96" i="14"/>
  <c r="D96" i="14"/>
  <c r="E96" i="14"/>
  <c r="B97" i="14"/>
  <c r="C97" i="14"/>
  <c r="D97" i="14"/>
  <c r="E97" i="14"/>
  <c r="B98" i="14"/>
  <c r="C98" i="14"/>
  <c r="D98" i="14"/>
  <c r="E98" i="14"/>
  <c r="B99" i="14"/>
  <c r="C99" i="14"/>
  <c r="D99" i="14"/>
  <c r="E99" i="14"/>
  <c r="B100" i="14"/>
  <c r="C100" i="14"/>
  <c r="D100" i="14"/>
  <c r="E100" i="14"/>
  <c r="B101" i="14"/>
  <c r="C101" i="14"/>
  <c r="D101" i="14"/>
  <c r="E101" i="14"/>
  <c r="B102" i="14"/>
  <c r="C102" i="14"/>
  <c r="D102" i="14"/>
  <c r="E102" i="14"/>
  <c r="B103" i="14"/>
  <c r="C103" i="14"/>
  <c r="D103" i="14"/>
  <c r="E103" i="14"/>
  <c r="B104" i="14"/>
  <c r="C104" i="14"/>
  <c r="D104" i="14"/>
  <c r="E104" i="14"/>
  <c r="B105" i="14"/>
  <c r="C105" i="14"/>
  <c r="D105" i="14"/>
  <c r="E105" i="14"/>
  <c r="B106" i="14"/>
  <c r="C106" i="14"/>
  <c r="D106" i="14"/>
  <c r="E106" i="14"/>
  <c r="B107" i="14"/>
  <c r="C107" i="14"/>
  <c r="D107" i="14"/>
  <c r="E107" i="14"/>
  <c r="B108" i="14"/>
  <c r="C108" i="14"/>
  <c r="D108" i="14"/>
  <c r="E108" i="14"/>
  <c r="B109" i="14"/>
  <c r="C109" i="14"/>
  <c r="D109" i="14"/>
  <c r="E109" i="14"/>
  <c r="B110" i="14"/>
  <c r="C110" i="14"/>
  <c r="D110" i="14"/>
  <c r="E110" i="14"/>
  <c r="B111" i="14"/>
  <c r="C111" i="14"/>
  <c r="D111" i="14"/>
  <c r="E111" i="14"/>
  <c r="B112" i="14"/>
  <c r="C112" i="14"/>
  <c r="D112" i="14"/>
  <c r="E112" i="14"/>
  <c r="B113" i="14"/>
  <c r="C113" i="14"/>
  <c r="D113" i="14"/>
  <c r="E113" i="14"/>
  <c r="B114" i="14"/>
  <c r="C114" i="14"/>
  <c r="D114" i="14"/>
  <c r="E114" i="14"/>
  <c r="B115" i="14"/>
  <c r="C115" i="14"/>
  <c r="D115" i="14"/>
  <c r="E115" i="14"/>
  <c r="B116" i="14"/>
  <c r="C116" i="14"/>
  <c r="D116" i="14"/>
  <c r="E116" i="14"/>
  <c r="B117" i="14"/>
  <c r="C117" i="14"/>
  <c r="D117" i="14"/>
  <c r="E117" i="14"/>
  <c r="B118" i="14"/>
  <c r="C118" i="14"/>
  <c r="D118" i="14"/>
  <c r="E118" i="14"/>
  <c r="B119" i="14"/>
  <c r="C119" i="14"/>
  <c r="D119" i="14"/>
  <c r="E119" i="14"/>
  <c r="B120" i="14"/>
  <c r="C120" i="14"/>
  <c r="D120" i="14"/>
  <c r="E120" i="14"/>
  <c r="B121" i="14"/>
  <c r="C121" i="14"/>
  <c r="D121" i="14"/>
  <c r="E121" i="14"/>
  <c r="B122" i="14"/>
  <c r="C122" i="14"/>
  <c r="D122" i="14"/>
  <c r="E122" i="14"/>
  <c r="B123" i="14"/>
  <c r="C123" i="14"/>
  <c r="D123" i="14"/>
  <c r="E123" i="14"/>
  <c r="B124" i="14"/>
  <c r="C124" i="14"/>
  <c r="D124" i="14"/>
  <c r="E124" i="14"/>
  <c r="B125" i="14"/>
  <c r="C125" i="14"/>
  <c r="D125" i="14"/>
  <c r="E125" i="14"/>
  <c r="B126" i="14"/>
  <c r="C126" i="14"/>
  <c r="D126" i="14"/>
  <c r="E126" i="14"/>
  <c r="B127" i="14"/>
  <c r="C127" i="14"/>
  <c r="D127" i="14"/>
  <c r="E127" i="14"/>
  <c r="B128" i="14"/>
  <c r="C128" i="14"/>
  <c r="D128" i="14"/>
  <c r="E128" i="14"/>
  <c r="B129" i="14"/>
  <c r="C129" i="14"/>
  <c r="D129" i="14"/>
  <c r="E129" i="14"/>
  <c r="B130" i="14"/>
  <c r="C130" i="14"/>
  <c r="D130" i="14"/>
  <c r="E130" i="14"/>
  <c r="B131" i="14"/>
  <c r="C131" i="14"/>
  <c r="D131" i="14"/>
  <c r="E131" i="14"/>
  <c r="B132" i="14"/>
  <c r="C132" i="14"/>
  <c r="D132" i="14"/>
  <c r="E132" i="14"/>
  <c r="B133" i="14"/>
  <c r="C133" i="14"/>
  <c r="D133" i="14"/>
  <c r="E133" i="14"/>
  <c r="B134" i="14"/>
  <c r="C134" i="14"/>
  <c r="D134" i="14"/>
  <c r="E134" i="14"/>
  <c r="B135" i="14"/>
  <c r="C135" i="14"/>
  <c r="D135" i="14"/>
  <c r="E135" i="14"/>
  <c r="B136" i="14"/>
  <c r="C136" i="14"/>
  <c r="D136" i="14"/>
  <c r="E136" i="14"/>
  <c r="B137" i="14"/>
  <c r="C137" i="14"/>
  <c r="D137" i="14"/>
  <c r="E137" i="14"/>
  <c r="B138" i="14"/>
  <c r="C138" i="14"/>
  <c r="D138" i="14"/>
  <c r="E138" i="14"/>
  <c r="B139" i="14"/>
  <c r="C139" i="14"/>
  <c r="D139" i="14"/>
  <c r="E139" i="14"/>
  <c r="B140" i="14"/>
  <c r="C140" i="14"/>
  <c r="D140" i="14"/>
  <c r="E140" i="14"/>
  <c r="B141" i="14"/>
  <c r="C141" i="14"/>
  <c r="D141" i="14"/>
  <c r="E141" i="14"/>
  <c r="B142" i="14"/>
  <c r="C142" i="14"/>
  <c r="D142" i="14"/>
  <c r="E142" i="14"/>
  <c r="B143" i="14"/>
  <c r="C143" i="14"/>
  <c r="D143" i="14"/>
  <c r="E143" i="14"/>
  <c r="B144" i="14"/>
  <c r="C144" i="14"/>
  <c r="D144" i="14"/>
  <c r="E144" i="14"/>
  <c r="B145" i="14"/>
  <c r="C145" i="14"/>
  <c r="D145" i="14"/>
  <c r="E145" i="14"/>
  <c r="B146" i="14"/>
  <c r="C146" i="14"/>
  <c r="D146" i="14"/>
  <c r="E146" i="14"/>
  <c r="B147" i="14"/>
  <c r="C147" i="14"/>
  <c r="D147" i="14"/>
  <c r="E147" i="14"/>
  <c r="B148" i="14"/>
  <c r="C148" i="14"/>
  <c r="D148" i="14"/>
  <c r="E148" i="14"/>
  <c r="B149" i="14"/>
  <c r="C149" i="14"/>
  <c r="D149" i="14"/>
  <c r="E149" i="14"/>
  <c r="B150" i="14"/>
  <c r="C150" i="14"/>
  <c r="D150" i="14"/>
  <c r="E150" i="14"/>
  <c r="B151" i="14"/>
  <c r="C151" i="14"/>
  <c r="D151" i="14"/>
  <c r="E151" i="14"/>
  <c r="B152" i="14"/>
  <c r="C152" i="14"/>
  <c r="D152" i="14"/>
  <c r="E152" i="14"/>
  <c r="B153" i="14"/>
  <c r="C153" i="14"/>
  <c r="D153" i="14"/>
  <c r="E153" i="14"/>
  <c r="B154" i="14"/>
  <c r="C154" i="14"/>
  <c r="D154" i="14"/>
  <c r="E154" i="14"/>
  <c r="B155" i="14"/>
  <c r="C155" i="14"/>
  <c r="D155" i="14"/>
  <c r="E155" i="14"/>
  <c r="B156" i="14"/>
  <c r="C156" i="14"/>
  <c r="D156" i="14"/>
  <c r="E156" i="14"/>
  <c r="B157" i="14"/>
  <c r="C157" i="14"/>
  <c r="D157" i="14"/>
  <c r="E157" i="14"/>
  <c r="B158" i="14"/>
  <c r="C158" i="14"/>
  <c r="D158" i="14"/>
  <c r="E158" i="14"/>
  <c r="B159" i="14"/>
  <c r="C159" i="14"/>
  <c r="D159" i="14"/>
  <c r="E159" i="14"/>
  <c r="B160" i="14"/>
  <c r="C160" i="14"/>
  <c r="D160" i="14"/>
  <c r="E160" i="14"/>
  <c r="B161" i="14"/>
  <c r="C161" i="14"/>
  <c r="D161" i="14"/>
  <c r="E161" i="14"/>
  <c r="B162" i="14"/>
  <c r="C162" i="14"/>
  <c r="D162" i="14"/>
  <c r="E162" i="14"/>
  <c r="B163" i="14"/>
  <c r="C163" i="14"/>
  <c r="D163" i="14"/>
  <c r="E163" i="14"/>
  <c r="B164" i="14"/>
  <c r="C164" i="14"/>
  <c r="D164" i="14"/>
  <c r="E164" i="14"/>
  <c r="B165" i="14"/>
  <c r="C165" i="14"/>
  <c r="D165" i="14"/>
  <c r="E165" i="14"/>
  <c r="B166" i="14"/>
  <c r="C166" i="14"/>
  <c r="D166" i="14"/>
  <c r="E166" i="14"/>
  <c r="B167" i="14"/>
  <c r="C167" i="14"/>
  <c r="D167" i="14"/>
  <c r="E167" i="14"/>
  <c r="B168" i="14"/>
  <c r="C168" i="14"/>
  <c r="D168" i="14"/>
  <c r="E168" i="14"/>
  <c r="B169" i="14"/>
  <c r="C169" i="14"/>
  <c r="D169" i="14"/>
  <c r="E169" i="14"/>
  <c r="B170" i="14"/>
  <c r="C170" i="14"/>
  <c r="D170" i="14"/>
  <c r="E170" i="14"/>
  <c r="B171" i="14"/>
  <c r="C171" i="14"/>
  <c r="D171" i="14"/>
  <c r="E171" i="14"/>
  <c r="B172" i="14"/>
  <c r="C172" i="14"/>
  <c r="D172" i="14"/>
  <c r="E172" i="14"/>
  <c r="B173" i="14"/>
  <c r="C173" i="14"/>
  <c r="D173" i="14"/>
  <c r="E173" i="14"/>
  <c r="B174" i="14"/>
  <c r="C174" i="14"/>
  <c r="D174" i="14"/>
  <c r="E174" i="14"/>
  <c r="B175" i="14"/>
  <c r="C175" i="14"/>
  <c r="D175" i="14"/>
  <c r="E175" i="14"/>
  <c r="B176" i="14"/>
  <c r="C176" i="14"/>
  <c r="D176" i="14"/>
  <c r="E176" i="14"/>
  <c r="B177" i="14"/>
  <c r="C177" i="14"/>
  <c r="D177" i="14"/>
  <c r="E177" i="14"/>
  <c r="B178" i="14"/>
  <c r="C178" i="14"/>
  <c r="D178" i="14"/>
  <c r="E178" i="14"/>
  <c r="B179" i="14"/>
  <c r="C179" i="14"/>
  <c r="D179" i="14"/>
  <c r="E179" i="14"/>
  <c r="B180" i="14"/>
  <c r="C180" i="14"/>
  <c r="D180" i="14"/>
  <c r="E180" i="14"/>
  <c r="B181" i="14"/>
  <c r="C181" i="14"/>
  <c r="D181" i="14"/>
  <c r="E181" i="14"/>
  <c r="B182" i="14"/>
  <c r="C182" i="14"/>
  <c r="D182" i="14"/>
  <c r="E182" i="14"/>
  <c r="B183" i="14"/>
  <c r="C183" i="14"/>
  <c r="D183" i="14"/>
  <c r="E183" i="14"/>
  <c r="B184" i="14"/>
  <c r="C184" i="14"/>
  <c r="D184" i="14"/>
  <c r="E184" i="14"/>
  <c r="B185" i="14"/>
  <c r="C185" i="14"/>
  <c r="D185" i="14"/>
  <c r="E185" i="14"/>
  <c r="B186" i="14"/>
  <c r="C186" i="14"/>
  <c r="D186" i="14"/>
  <c r="E186" i="14"/>
  <c r="B187" i="14"/>
  <c r="C187" i="14"/>
  <c r="D187" i="14"/>
  <c r="E187" i="14"/>
  <c r="B188" i="14"/>
  <c r="C188" i="14"/>
  <c r="D188" i="14"/>
  <c r="E188" i="14"/>
  <c r="B189" i="14"/>
  <c r="C189" i="14"/>
  <c r="D189" i="14"/>
  <c r="E189" i="14"/>
  <c r="B190" i="14"/>
  <c r="C190" i="14"/>
  <c r="D190" i="14"/>
  <c r="E190" i="14"/>
  <c r="B191" i="14"/>
  <c r="C191" i="14"/>
  <c r="D191" i="14"/>
  <c r="E191" i="14"/>
  <c r="B192" i="14"/>
  <c r="C192" i="14"/>
  <c r="D192" i="14"/>
  <c r="E192" i="14"/>
  <c r="B193" i="14"/>
  <c r="C193" i="14"/>
  <c r="D193" i="14"/>
  <c r="E193" i="14"/>
  <c r="B194" i="14"/>
  <c r="C194" i="14"/>
  <c r="D194" i="14"/>
  <c r="E194" i="14"/>
  <c r="B195" i="14"/>
  <c r="C195" i="14"/>
  <c r="D195" i="14"/>
  <c r="E195" i="14"/>
  <c r="B196" i="14"/>
  <c r="C196" i="14"/>
  <c r="D196" i="14"/>
  <c r="E196" i="14"/>
  <c r="B197" i="14"/>
  <c r="C197" i="14"/>
  <c r="D197" i="14"/>
  <c r="E197" i="14"/>
  <c r="B198" i="14"/>
  <c r="C198" i="14"/>
  <c r="D198" i="14"/>
  <c r="E198" i="14"/>
  <c r="B199" i="14"/>
  <c r="C199" i="14"/>
  <c r="D199" i="14"/>
  <c r="E199" i="14"/>
  <c r="B200" i="14"/>
  <c r="C200" i="14"/>
  <c r="D200" i="14"/>
  <c r="E200" i="14"/>
  <c r="B201" i="14"/>
  <c r="C201" i="14"/>
  <c r="D201" i="14"/>
  <c r="E201" i="14"/>
  <c r="B202" i="14"/>
  <c r="C202" i="14"/>
  <c r="D202" i="14"/>
  <c r="E202" i="14"/>
  <c r="B203" i="14"/>
  <c r="C203" i="14"/>
  <c r="D203" i="14"/>
  <c r="E203" i="14"/>
  <c r="B204" i="14"/>
  <c r="C204" i="14"/>
  <c r="D204" i="14"/>
  <c r="E204" i="14"/>
  <c r="B205" i="14"/>
  <c r="C205" i="14"/>
  <c r="D205" i="14"/>
  <c r="E205" i="14"/>
  <c r="B206" i="14"/>
  <c r="C206" i="14"/>
  <c r="D206" i="14"/>
  <c r="E206" i="14"/>
  <c r="B207" i="14"/>
  <c r="C207" i="14"/>
  <c r="D207" i="14"/>
  <c r="E207" i="14"/>
  <c r="B208" i="14"/>
  <c r="C208" i="14"/>
  <c r="D208" i="14"/>
  <c r="E208" i="14"/>
  <c r="B209" i="14"/>
  <c r="C209" i="14"/>
  <c r="D209" i="14"/>
  <c r="E209" i="14"/>
  <c r="B210" i="14"/>
  <c r="C210" i="14"/>
  <c r="D210" i="14"/>
  <c r="E210" i="14"/>
  <c r="B211" i="14"/>
  <c r="C211" i="14"/>
  <c r="D211" i="14"/>
  <c r="E211" i="14"/>
  <c r="B212" i="14"/>
  <c r="C212" i="14"/>
  <c r="D212" i="14"/>
  <c r="E212" i="14"/>
  <c r="B213" i="14"/>
  <c r="C213" i="14"/>
  <c r="D213" i="14"/>
  <c r="E213" i="14"/>
  <c r="B214" i="14"/>
  <c r="C214" i="14"/>
  <c r="D214" i="14"/>
  <c r="E214" i="14"/>
  <c r="B215" i="14"/>
  <c r="C215" i="14"/>
  <c r="D215" i="14"/>
  <c r="E215" i="14"/>
  <c r="B216" i="14"/>
  <c r="C216" i="14"/>
  <c r="D216" i="14"/>
  <c r="E216" i="14"/>
  <c r="B217" i="14"/>
  <c r="C217" i="14"/>
  <c r="D217" i="14"/>
  <c r="E217" i="14"/>
  <c r="B218" i="14"/>
  <c r="C218" i="14"/>
  <c r="D218" i="14"/>
  <c r="E218" i="14"/>
  <c r="B219" i="14"/>
  <c r="C219" i="14"/>
  <c r="D219" i="14"/>
  <c r="E219" i="14"/>
  <c r="B220" i="14"/>
  <c r="C220" i="14"/>
  <c r="D220" i="14"/>
  <c r="E220" i="14"/>
  <c r="B221" i="14"/>
  <c r="C221" i="14"/>
  <c r="D221" i="14"/>
  <c r="E221" i="14"/>
  <c r="B222" i="14"/>
  <c r="C222" i="14"/>
  <c r="D222" i="14"/>
  <c r="E222" i="14"/>
  <c r="B223" i="14"/>
  <c r="C223" i="14"/>
  <c r="D223" i="14"/>
  <c r="E223" i="14"/>
  <c r="B224" i="14"/>
  <c r="C224" i="14"/>
  <c r="D224" i="14"/>
  <c r="E224" i="14"/>
  <c r="B225" i="14"/>
  <c r="C225" i="14"/>
  <c r="D225" i="14"/>
  <c r="E225" i="14"/>
  <c r="B226" i="14"/>
  <c r="C226" i="14"/>
  <c r="D226" i="14"/>
  <c r="E226" i="14"/>
  <c r="B227" i="14"/>
  <c r="C227" i="14"/>
  <c r="D227" i="14"/>
  <c r="E227" i="14"/>
  <c r="B228" i="14"/>
  <c r="C228" i="14"/>
  <c r="D228" i="14"/>
  <c r="E228" i="14"/>
  <c r="B229" i="14"/>
  <c r="C229" i="14"/>
  <c r="D229" i="14"/>
  <c r="E229" i="14"/>
  <c r="B230" i="14"/>
  <c r="C230" i="14"/>
  <c r="D230" i="14"/>
  <c r="E230" i="14"/>
  <c r="B231" i="14"/>
  <c r="C231" i="14"/>
  <c r="D231" i="14"/>
  <c r="E231" i="14"/>
  <c r="B232" i="14"/>
  <c r="C232" i="14"/>
  <c r="D232" i="14"/>
  <c r="E232" i="14"/>
  <c r="B233" i="14"/>
  <c r="C233" i="14"/>
  <c r="D233" i="14"/>
  <c r="E233" i="14"/>
  <c r="B234" i="14"/>
  <c r="C234" i="14"/>
  <c r="D234" i="14"/>
  <c r="E234" i="14"/>
  <c r="B235" i="14"/>
  <c r="C235" i="14"/>
  <c r="D235" i="14"/>
  <c r="E235" i="14"/>
  <c r="B236" i="14"/>
  <c r="C236" i="14"/>
  <c r="D236" i="14"/>
  <c r="E236" i="14"/>
  <c r="B237" i="14"/>
  <c r="C237" i="14"/>
  <c r="D237" i="14"/>
  <c r="E237" i="14"/>
  <c r="B238" i="14"/>
  <c r="C238" i="14"/>
  <c r="D238" i="14"/>
  <c r="E238" i="14"/>
  <c r="B239" i="14"/>
  <c r="C239" i="14"/>
  <c r="D239" i="14"/>
  <c r="E239" i="14"/>
  <c r="B240" i="14"/>
  <c r="C240" i="14"/>
  <c r="D240" i="14"/>
  <c r="E240" i="14"/>
  <c r="B241" i="14"/>
  <c r="C241" i="14"/>
  <c r="D241" i="14"/>
  <c r="E241" i="14"/>
  <c r="B242" i="14"/>
  <c r="C242" i="14"/>
  <c r="D242" i="14"/>
  <c r="E242" i="14"/>
  <c r="B243" i="14"/>
  <c r="C243" i="14"/>
  <c r="D243" i="14"/>
  <c r="E243" i="14"/>
  <c r="B244" i="14"/>
  <c r="C244" i="14"/>
  <c r="D244" i="14"/>
  <c r="E244" i="14"/>
  <c r="B245" i="14"/>
  <c r="C245" i="14"/>
  <c r="D245" i="14"/>
  <c r="E245" i="14"/>
  <c r="B246" i="14"/>
  <c r="C246" i="14"/>
  <c r="D246" i="14"/>
  <c r="E246" i="14"/>
  <c r="B247" i="14"/>
  <c r="C247" i="14"/>
  <c r="D247" i="14"/>
  <c r="E247" i="14"/>
  <c r="B248" i="14"/>
  <c r="C248" i="14"/>
  <c r="D248" i="14"/>
  <c r="E248" i="14"/>
  <c r="B249" i="14"/>
  <c r="C249" i="14"/>
  <c r="D249" i="14"/>
  <c r="E249" i="14"/>
  <c r="B250" i="14"/>
  <c r="C250" i="14"/>
  <c r="D250" i="14"/>
  <c r="E250" i="14"/>
  <c r="B251" i="14"/>
  <c r="C251" i="14"/>
  <c r="D251" i="14"/>
  <c r="E251" i="14"/>
  <c r="B252" i="14"/>
  <c r="C252" i="14"/>
  <c r="D252" i="14"/>
  <c r="E252" i="14"/>
  <c r="B253" i="14"/>
  <c r="C253" i="14"/>
  <c r="D253" i="14"/>
  <c r="E253" i="14"/>
  <c r="B254" i="14"/>
  <c r="C254" i="14"/>
  <c r="D254" i="14"/>
  <c r="E254" i="14"/>
  <c r="B255" i="14"/>
  <c r="C255" i="14"/>
  <c r="D255" i="14"/>
  <c r="E255" i="14"/>
  <c r="B256" i="14"/>
  <c r="C256" i="14"/>
  <c r="D256" i="14"/>
  <c r="E256" i="14"/>
  <c r="B257" i="14"/>
  <c r="C257" i="14"/>
  <c r="D257" i="14"/>
  <c r="E257" i="14"/>
  <c r="B258" i="14"/>
  <c r="C258" i="14"/>
  <c r="D258" i="14"/>
  <c r="E258" i="14"/>
  <c r="B259" i="14"/>
  <c r="C259" i="14"/>
  <c r="D259" i="14"/>
  <c r="E259" i="14"/>
  <c r="B260" i="14"/>
  <c r="C260" i="14"/>
  <c r="D260" i="14"/>
  <c r="E260" i="14"/>
  <c r="B261" i="14"/>
  <c r="C261" i="14"/>
  <c r="D261" i="14"/>
  <c r="E261" i="14"/>
  <c r="B262" i="14"/>
  <c r="C262" i="14"/>
  <c r="D262" i="14"/>
  <c r="E262" i="14"/>
  <c r="B263" i="14"/>
  <c r="C263" i="14"/>
  <c r="D263" i="14"/>
  <c r="E263" i="14"/>
  <c r="B264" i="14"/>
  <c r="C264" i="14"/>
  <c r="D264" i="14"/>
  <c r="E264" i="14"/>
  <c r="B265" i="14"/>
  <c r="C265" i="14"/>
  <c r="D265" i="14"/>
  <c r="E265" i="14"/>
  <c r="B266" i="14"/>
  <c r="C266" i="14"/>
  <c r="D266" i="14"/>
  <c r="E266" i="14"/>
  <c r="B267" i="14"/>
  <c r="C267" i="14"/>
  <c r="D267" i="14"/>
  <c r="E267" i="14"/>
  <c r="B268" i="14"/>
  <c r="C268" i="14"/>
  <c r="D268" i="14"/>
  <c r="E268" i="14"/>
  <c r="B269" i="14"/>
  <c r="C269" i="14"/>
  <c r="D269" i="14"/>
  <c r="E269" i="14"/>
  <c r="B270" i="14"/>
  <c r="C270" i="14"/>
  <c r="D270" i="14"/>
  <c r="E270" i="14"/>
  <c r="B271" i="14"/>
  <c r="C271" i="14"/>
  <c r="D271" i="14"/>
  <c r="E271" i="14"/>
  <c r="B272" i="14"/>
  <c r="C272" i="14"/>
  <c r="D272" i="14"/>
  <c r="E272" i="14"/>
  <c r="B273" i="14"/>
  <c r="C273" i="14"/>
  <c r="D273" i="14"/>
  <c r="E273" i="14"/>
  <c r="B274" i="14"/>
  <c r="C274" i="14"/>
  <c r="D274" i="14"/>
  <c r="E274" i="14"/>
  <c r="B275" i="14"/>
  <c r="C275" i="14"/>
  <c r="D275" i="14"/>
  <c r="E275" i="14"/>
  <c r="B276" i="14"/>
  <c r="C276" i="14"/>
  <c r="D276" i="14"/>
  <c r="E276" i="14"/>
  <c r="B277" i="14"/>
  <c r="C277" i="14"/>
  <c r="D277" i="14"/>
  <c r="E277" i="14"/>
  <c r="B278" i="14"/>
  <c r="C278" i="14"/>
  <c r="D278" i="14"/>
  <c r="E278" i="14"/>
  <c r="B279" i="14"/>
  <c r="C279" i="14"/>
  <c r="D279" i="14"/>
  <c r="E279" i="14"/>
  <c r="B280" i="14"/>
  <c r="C280" i="14"/>
  <c r="D280" i="14"/>
  <c r="E280" i="14"/>
  <c r="B281" i="14"/>
  <c r="C281" i="14"/>
  <c r="D281" i="14"/>
  <c r="E281" i="14"/>
  <c r="B282" i="14"/>
  <c r="C282" i="14"/>
  <c r="D282" i="14"/>
  <c r="E282" i="14"/>
  <c r="B283" i="14"/>
  <c r="C283" i="14"/>
  <c r="D283" i="14"/>
  <c r="E283" i="14"/>
  <c r="B284" i="14"/>
  <c r="C284" i="14"/>
  <c r="D284" i="14"/>
  <c r="E284" i="14"/>
  <c r="B285" i="14"/>
  <c r="C285" i="14"/>
  <c r="D285" i="14"/>
  <c r="E285" i="14"/>
  <c r="B286" i="14"/>
  <c r="C286" i="14"/>
  <c r="D286" i="14"/>
  <c r="E286" i="14"/>
  <c r="B287" i="14"/>
  <c r="C287" i="14"/>
  <c r="D287" i="14"/>
  <c r="E287" i="14"/>
  <c r="B288" i="14"/>
  <c r="C288" i="14"/>
  <c r="D288" i="14"/>
  <c r="E288" i="14"/>
  <c r="B289" i="14"/>
  <c r="C289" i="14"/>
  <c r="D289" i="14"/>
  <c r="E289" i="14"/>
  <c r="B290" i="14"/>
  <c r="C290" i="14"/>
  <c r="D290" i="14"/>
  <c r="E290" i="14"/>
  <c r="B291" i="14"/>
  <c r="C291" i="14"/>
  <c r="D291" i="14"/>
  <c r="E291" i="14"/>
  <c r="B292" i="14"/>
  <c r="C292" i="14"/>
  <c r="D292" i="14"/>
  <c r="E292" i="14"/>
  <c r="B293" i="14"/>
  <c r="C293" i="14"/>
  <c r="D293" i="14"/>
  <c r="E293" i="14"/>
  <c r="B294" i="14"/>
  <c r="C294" i="14"/>
  <c r="D294" i="14"/>
  <c r="E294" i="14"/>
  <c r="B295" i="14"/>
  <c r="C295" i="14"/>
  <c r="D295" i="14"/>
  <c r="E295" i="14"/>
  <c r="B296" i="14"/>
  <c r="C296" i="14"/>
  <c r="D296" i="14"/>
  <c r="E296" i="14"/>
  <c r="B297" i="14"/>
  <c r="C297" i="14"/>
  <c r="D297" i="14"/>
  <c r="E297" i="14"/>
  <c r="B298" i="14"/>
  <c r="C298" i="14"/>
  <c r="D298" i="14"/>
  <c r="E298" i="14"/>
  <c r="B299" i="14"/>
  <c r="C299" i="14"/>
  <c r="D299" i="14"/>
  <c r="E299" i="14"/>
  <c r="B300" i="14"/>
  <c r="C300" i="14"/>
  <c r="D300" i="14"/>
  <c r="E300" i="14"/>
  <c r="B301" i="14"/>
  <c r="C301" i="14"/>
  <c r="D301" i="14"/>
  <c r="E301" i="14"/>
  <c r="B302" i="14"/>
  <c r="C302" i="14"/>
  <c r="D302" i="14"/>
  <c r="E302" i="14"/>
  <c r="B303" i="14"/>
  <c r="C303" i="14"/>
  <c r="D303" i="14"/>
  <c r="E303" i="14"/>
  <c r="B304" i="14"/>
  <c r="C304" i="14"/>
  <c r="D304" i="14"/>
  <c r="E304" i="14"/>
  <c r="B305" i="14"/>
  <c r="C305" i="14"/>
  <c r="D305" i="14"/>
  <c r="E305" i="14"/>
  <c r="B306" i="14"/>
  <c r="C306" i="14"/>
  <c r="D306" i="14"/>
  <c r="E306" i="14"/>
  <c r="B307" i="14"/>
  <c r="C307" i="14"/>
  <c r="D307" i="14"/>
  <c r="E307" i="14"/>
  <c r="B308" i="14"/>
  <c r="C308" i="14"/>
  <c r="D308" i="14"/>
  <c r="E308" i="14"/>
  <c r="B309" i="14"/>
  <c r="C309" i="14"/>
  <c r="D309" i="14"/>
  <c r="E309" i="14"/>
  <c r="B310" i="14"/>
  <c r="C310" i="14"/>
  <c r="D310" i="14"/>
  <c r="E310" i="14"/>
  <c r="B311" i="14"/>
  <c r="C311" i="14"/>
  <c r="D311" i="14"/>
  <c r="E311" i="14"/>
  <c r="B312" i="14"/>
  <c r="C312" i="14"/>
  <c r="D312" i="14"/>
  <c r="E312" i="14"/>
  <c r="B313" i="14"/>
  <c r="C313" i="14"/>
  <c r="D313" i="14"/>
  <c r="E313" i="14"/>
  <c r="B314" i="14"/>
  <c r="C314" i="14"/>
  <c r="D314" i="14"/>
  <c r="E314" i="14"/>
  <c r="B315" i="14"/>
  <c r="C315" i="14"/>
  <c r="D315" i="14"/>
  <c r="E315" i="14"/>
  <c r="B316" i="14"/>
  <c r="C316" i="14"/>
  <c r="D316" i="14"/>
  <c r="E316" i="14"/>
  <c r="B317" i="14"/>
  <c r="C317" i="14"/>
  <c r="D317" i="14"/>
  <c r="E317" i="14"/>
  <c r="B318" i="14"/>
  <c r="C318" i="14"/>
  <c r="D318" i="14"/>
  <c r="E318" i="14"/>
  <c r="B319" i="14"/>
  <c r="C319" i="14"/>
  <c r="D319" i="14"/>
  <c r="E319" i="14"/>
  <c r="B320" i="14"/>
  <c r="C320" i="14"/>
  <c r="D320" i="14"/>
  <c r="E320" i="14"/>
  <c r="B321" i="14"/>
  <c r="C321" i="14"/>
  <c r="D321" i="14"/>
  <c r="E321" i="14"/>
  <c r="B322" i="14"/>
  <c r="C322" i="14"/>
  <c r="D322" i="14"/>
  <c r="E322" i="14"/>
  <c r="B323" i="14"/>
  <c r="C323" i="14"/>
  <c r="D323" i="14"/>
  <c r="E323" i="14"/>
  <c r="B324" i="14"/>
  <c r="C324" i="14"/>
  <c r="D324" i="14"/>
  <c r="E324" i="14"/>
  <c r="B325" i="14"/>
  <c r="C325" i="14"/>
  <c r="D325" i="14"/>
  <c r="E325" i="14"/>
  <c r="B326" i="14"/>
  <c r="C326" i="14"/>
  <c r="D326" i="14"/>
  <c r="E326" i="14"/>
  <c r="B327" i="14"/>
  <c r="C327" i="14"/>
  <c r="D327" i="14"/>
  <c r="E327" i="14"/>
  <c r="B328" i="14"/>
  <c r="C328" i="14"/>
  <c r="D328" i="14"/>
  <c r="E328" i="14"/>
  <c r="B329" i="14"/>
  <c r="C329" i="14"/>
  <c r="D329" i="14"/>
  <c r="E329" i="14"/>
  <c r="B330" i="14"/>
  <c r="C330" i="14"/>
  <c r="D330" i="14"/>
  <c r="E330" i="14"/>
  <c r="B331" i="14"/>
  <c r="C331" i="14"/>
  <c r="D331" i="14"/>
  <c r="E331" i="14"/>
  <c r="B332" i="14"/>
  <c r="C332" i="14"/>
  <c r="D332" i="14"/>
  <c r="E332" i="14"/>
  <c r="B333" i="14"/>
  <c r="C333" i="14"/>
  <c r="D333" i="14"/>
  <c r="E333" i="14"/>
  <c r="B334" i="14"/>
  <c r="C334" i="14"/>
  <c r="D334" i="14"/>
  <c r="E334" i="14"/>
  <c r="B335" i="14"/>
  <c r="C335" i="14"/>
  <c r="D335" i="14"/>
  <c r="E335" i="14"/>
  <c r="B336" i="14"/>
  <c r="C336" i="14"/>
  <c r="D336" i="14"/>
  <c r="E336" i="14"/>
  <c r="B337" i="14"/>
  <c r="C337" i="14"/>
  <c r="D337" i="14"/>
  <c r="E337" i="14"/>
  <c r="B338" i="14"/>
  <c r="C338" i="14"/>
  <c r="D338" i="14"/>
  <c r="E338" i="14"/>
  <c r="B339" i="14"/>
  <c r="C339" i="14"/>
  <c r="D339" i="14"/>
  <c r="E339" i="14"/>
  <c r="B340" i="14"/>
  <c r="C340" i="14"/>
  <c r="D340" i="14"/>
  <c r="E340" i="14"/>
  <c r="B341" i="14"/>
  <c r="C341" i="14"/>
  <c r="D341" i="14"/>
  <c r="E341" i="14"/>
  <c r="B342" i="14"/>
  <c r="C342" i="14"/>
  <c r="D342" i="14"/>
  <c r="E342" i="14"/>
  <c r="B343" i="14"/>
  <c r="C343" i="14"/>
  <c r="D343" i="14"/>
  <c r="E343" i="14"/>
  <c r="B344" i="14"/>
  <c r="C344" i="14"/>
  <c r="D344" i="14"/>
  <c r="E344" i="14"/>
  <c r="B345" i="14"/>
  <c r="C345" i="14"/>
  <c r="D345" i="14"/>
  <c r="E345" i="14"/>
  <c r="B346" i="14"/>
  <c r="C346" i="14"/>
  <c r="D346" i="14"/>
  <c r="E346" i="14"/>
  <c r="B347" i="14"/>
  <c r="C347" i="14"/>
  <c r="D347" i="14"/>
  <c r="E347" i="14"/>
  <c r="B348" i="14"/>
  <c r="C348" i="14"/>
  <c r="D348" i="14"/>
  <c r="E348" i="14"/>
  <c r="B349" i="14"/>
  <c r="C349" i="14"/>
  <c r="D349" i="14"/>
  <c r="E349" i="14"/>
  <c r="B350" i="14"/>
  <c r="C350" i="14"/>
  <c r="D350" i="14"/>
  <c r="E350" i="14"/>
  <c r="B351" i="14"/>
  <c r="C351" i="14"/>
  <c r="D351" i="14"/>
  <c r="E351" i="14"/>
  <c r="B352" i="14"/>
  <c r="C352" i="14"/>
  <c r="D352" i="14"/>
  <c r="E352" i="14"/>
  <c r="B353" i="14"/>
  <c r="C353" i="14"/>
  <c r="D353" i="14"/>
  <c r="E353" i="14"/>
  <c r="B354" i="14"/>
  <c r="C354" i="14"/>
  <c r="D354" i="14"/>
  <c r="E354" i="14"/>
  <c r="B355" i="14"/>
  <c r="C355" i="14"/>
  <c r="D355" i="14"/>
  <c r="E355" i="14"/>
  <c r="B356" i="14"/>
  <c r="C356" i="14"/>
  <c r="D356" i="14"/>
  <c r="E356" i="14"/>
  <c r="B357" i="14"/>
  <c r="C357" i="14"/>
  <c r="D357" i="14"/>
  <c r="E357" i="14"/>
  <c r="B358" i="14"/>
  <c r="C358" i="14"/>
  <c r="D358" i="14"/>
  <c r="E358" i="14"/>
  <c r="B359" i="14"/>
  <c r="C359" i="14"/>
  <c r="D359" i="14"/>
  <c r="E359" i="14"/>
  <c r="B360" i="14"/>
  <c r="C360" i="14"/>
  <c r="D360" i="14"/>
  <c r="E360" i="14"/>
  <c r="B361" i="14"/>
  <c r="C361" i="14"/>
  <c r="D361" i="14"/>
  <c r="E361" i="14"/>
  <c r="B362" i="14"/>
  <c r="C362" i="14"/>
  <c r="D362" i="14"/>
  <c r="E362" i="14"/>
  <c r="B363" i="14"/>
  <c r="C363" i="14"/>
  <c r="D363" i="14"/>
  <c r="E363" i="14"/>
  <c r="B364" i="14"/>
  <c r="C364" i="14"/>
  <c r="D364" i="14"/>
  <c r="E364" i="14"/>
  <c r="B365" i="14"/>
  <c r="C365" i="14"/>
  <c r="D365" i="14"/>
  <c r="E365" i="14"/>
  <c r="B366" i="14"/>
  <c r="C366" i="14"/>
  <c r="D366" i="14"/>
  <c r="E366" i="14"/>
  <c r="B367" i="14"/>
  <c r="C367" i="14"/>
  <c r="D367" i="14"/>
  <c r="E367" i="14"/>
  <c r="B368" i="14"/>
  <c r="C368" i="14"/>
  <c r="D368" i="14"/>
  <c r="E368" i="14"/>
  <c r="B369" i="14"/>
  <c r="C369" i="14"/>
  <c r="D369" i="14"/>
  <c r="E369" i="14"/>
  <c r="B370" i="14"/>
  <c r="C370" i="14"/>
  <c r="D370" i="14"/>
  <c r="E370" i="14"/>
  <c r="B371" i="14"/>
  <c r="C371" i="14"/>
  <c r="D371" i="14"/>
  <c r="E371" i="14"/>
  <c r="B372" i="14"/>
  <c r="C372" i="14"/>
  <c r="D372" i="14"/>
  <c r="E372" i="14"/>
  <c r="B373" i="14"/>
  <c r="C373" i="14"/>
  <c r="D373" i="14"/>
  <c r="E373" i="14"/>
  <c r="B374" i="14"/>
  <c r="C374" i="14"/>
  <c r="D374" i="14"/>
  <c r="E374" i="14"/>
  <c r="B375" i="14"/>
  <c r="C375" i="14"/>
  <c r="D375" i="14"/>
  <c r="E375" i="14"/>
  <c r="B376" i="14"/>
  <c r="C376" i="14"/>
  <c r="D376" i="14"/>
  <c r="E376" i="14"/>
  <c r="B377" i="14"/>
  <c r="C377" i="14"/>
  <c r="D377" i="14"/>
  <c r="E377" i="14"/>
  <c r="B378" i="14"/>
  <c r="C378" i="14"/>
  <c r="D378" i="14"/>
  <c r="E378" i="14"/>
  <c r="B379" i="14"/>
  <c r="C379" i="14"/>
  <c r="D379" i="14"/>
  <c r="E379" i="14"/>
  <c r="B380" i="14"/>
  <c r="C380" i="14"/>
  <c r="D380" i="14"/>
  <c r="E380" i="14"/>
  <c r="B381" i="14"/>
  <c r="C381" i="14"/>
  <c r="D381" i="14"/>
  <c r="E381" i="14"/>
  <c r="B382" i="14"/>
  <c r="C382" i="14"/>
  <c r="D382" i="14"/>
  <c r="E382" i="14"/>
  <c r="B383" i="14"/>
  <c r="C383" i="14"/>
  <c r="D383" i="14"/>
  <c r="E383" i="14"/>
  <c r="B384" i="14"/>
  <c r="C384" i="14"/>
  <c r="D384" i="14"/>
  <c r="E384" i="14"/>
  <c r="B385" i="14"/>
  <c r="C385" i="14"/>
  <c r="D385" i="14"/>
  <c r="E385" i="14"/>
  <c r="B386" i="14"/>
  <c r="C386" i="14"/>
  <c r="D386" i="14"/>
  <c r="E386" i="14"/>
  <c r="B387" i="14"/>
  <c r="C387" i="14"/>
  <c r="D387" i="14"/>
  <c r="E387" i="14"/>
  <c r="B388" i="14"/>
  <c r="C388" i="14"/>
  <c r="D388" i="14"/>
  <c r="E388" i="14"/>
  <c r="B389" i="14"/>
  <c r="C389" i="14"/>
  <c r="D389" i="14"/>
  <c r="E389" i="14"/>
  <c r="B390" i="14"/>
  <c r="C390" i="14"/>
  <c r="D390" i="14"/>
  <c r="E390" i="14"/>
  <c r="B391" i="14"/>
  <c r="C391" i="14"/>
  <c r="D391" i="14"/>
  <c r="E391" i="14"/>
  <c r="B392" i="14"/>
  <c r="C392" i="14"/>
  <c r="D392" i="14"/>
  <c r="E392" i="14"/>
  <c r="B393" i="14"/>
  <c r="C393" i="14"/>
  <c r="D393" i="14"/>
  <c r="E393" i="14"/>
  <c r="B394" i="14"/>
  <c r="C394" i="14"/>
  <c r="D394" i="14"/>
  <c r="E394" i="14"/>
  <c r="B395" i="14"/>
  <c r="C395" i="14"/>
  <c r="D395" i="14"/>
  <c r="E395" i="14"/>
  <c r="B396" i="14"/>
  <c r="C396" i="14"/>
  <c r="D396" i="14"/>
  <c r="E396" i="14"/>
  <c r="B397" i="14"/>
  <c r="C397" i="14"/>
  <c r="D397" i="14"/>
  <c r="E397" i="14"/>
  <c r="B398" i="14"/>
  <c r="C398" i="14"/>
  <c r="D398" i="14"/>
  <c r="E398" i="14"/>
  <c r="B399" i="14"/>
  <c r="C399" i="14"/>
  <c r="D399" i="14"/>
  <c r="E399" i="14"/>
  <c r="B400" i="14"/>
  <c r="C400" i="14"/>
  <c r="D400" i="14"/>
  <c r="E400" i="14"/>
  <c r="B401" i="14"/>
  <c r="C401" i="14"/>
  <c r="D401" i="14"/>
  <c r="E401" i="14"/>
  <c r="B402" i="14"/>
  <c r="C402" i="14"/>
  <c r="D402" i="14"/>
  <c r="E402" i="14"/>
  <c r="B403" i="14"/>
  <c r="C403" i="14"/>
  <c r="D403" i="14"/>
  <c r="E403" i="14"/>
  <c r="B404" i="14"/>
  <c r="C404" i="14"/>
  <c r="D404" i="14"/>
  <c r="E404" i="14"/>
  <c r="B405" i="14"/>
  <c r="C405" i="14"/>
  <c r="D405" i="14"/>
  <c r="E405" i="14"/>
  <c r="B406" i="14"/>
  <c r="C406" i="14"/>
  <c r="D406" i="14"/>
  <c r="E406" i="14"/>
  <c r="B407" i="14"/>
  <c r="C407" i="14"/>
  <c r="D407" i="14"/>
  <c r="E407" i="14"/>
  <c r="B408" i="14"/>
  <c r="C408" i="14"/>
  <c r="D408" i="14"/>
  <c r="E408" i="14"/>
  <c r="B409" i="14"/>
  <c r="C409" i="14"/>
  <c r="D409" i="14"/>
  <c r="E409" i="14"/>
  <c r="B410" i="14"/>
  <c r="C410" i="14"/>
  <c r="D410" i="14"/>
  <c r="E410" i="14"/>
  <c r="B411" i="14"/>
  <c r="C411" i="14"/>
  <c r="D411" i="14"/>
  <c r="E411" i="14"/>
  <c r="B412" i="14"/>
  <c r="C412" i="14"/>
  <c r="D412" i="14"/>
  <c r="E412" i="14"/>
  <c r="B413" i="14"/>
  <c r="C413" i="14"/>
  <c r="D413" i="14"/>
  <c r="E413" i="14"/>
  <c r="B414" i="14"/>
  <c r="C414" i="14"/>
  <c r="D414" i="14"/>
  <c r="E414" i="14"/>
  <c r="B415" i="14"/>
  <c r="C415" i="14"/>
  <c r="D415" i="14"/>
  <c r="E415" i="14"/>
  <c r="B416" i="14"/>
  <c r="C416" i="14"/>
  <c r="D416" i="14"/>
  <c r="E416" i="14"/>
  <c r="B417" i="14"/>
  <c r="C417" i="14"/>
  <c r="D417" i="14"/>
  <c r="E417" i="14"/>
  <c r="B418" i="14"/>
  <c r="C418" i="14"/>
  <c r="D418" i="14"/>
  <c r="E418" i="14"/>
  <c r="B419" i="14"/>
  <c r="C419" i="14"/>
  <c r="D419" i="14"/>
  <c r="E419" i="14"/>
  <c r="B420" i="14"/>
  <c r="C420" i="14"/>
  <c r="D420" i="14"/>
  <c r="E420" i="14"/>
  <c r="B421" i="14"/>
  <c r="C421" i="14"/>
  <c r="D421" i="14"/>
  <c r="E421" i="14"/>
  <c r="B422" i="14"/>
  <c r="C422" i="14"/>
  <c r="D422" i="14"/>
  <c r="E422" i="14"/>
  <c r="B423" i="14"/>
  <c r="C423" i="14"/>
  <c r="D423" i="14"/>
  <c r="E423" i="14"/>
  <c r="B424" i="14"/>
  <c r="C424" i="14"/>
  <c r="D424" i="14"/>
  <c r="E424" i="14"/>
  <c r="B425" i="14"/>
  <c r="C425" i="14"/>
  <c r="D425" i="14"/>
  <c r="E425" i="14"/>
  <c r="B426" i="14"/>
  <c r="C426" i="14"/>
  <c r="D426" i="14"/>
  <c r="E426" i="14"/>
  <c r="B427" i="14"/>
  <c r="C427" i="14"/>
  <c r="D427" i="14"/>
  <c r="E427" i="14"/>
  <c r="B428" i="14"/>
  <c r="C428" i="14"/>
  <c r="D428" i="14"/>
  <c r="E428" i="14"/>
  <c r="B429" i="14"/>
  <c r="C429" i="14"/>
  <c r="D429" i="14"/>
  <c r="E429" i="14"/>
  <c r="B430" i="14"/>
  <c r="C430" i="14"/>
  <c r="D430" i="14"/>
  <c r="E430" i="14"/>
  <c r="B431" i="14"/>
  <c r="C431" i="14"/>
  <c r="D431" i="14"/>
  <c r="E431" i="14"/>
  <c r="B432" i="14"/>
  <c r="C432" i="14"/>
  <c r="D432" i="14"/>
  <c r="E432" i="14"/>
  <c r="B433" i="14"/>
  <c r="C433" i="14"/>
  <c r="D433" i="14"/>
  <c r="E433" i="14"/>
  <c r="B434" i="14"/>
  <c r="C434" i="14"/>
  <c r="D434" i="14"/>
  <c r="E434" i="14"/>
  <c r="B435" i="14"/>
  <c r="C435" i="14"/>
  <c r="D435" i="14"/>
  <c r="E435" i="14"/>
  <c r="B436" i="14"/>
  <c r="C436" i="14"/>
  <c r="D436" i="14"/>
  <c r="E436" i="14"/>
  <c r="B437" i="14"/>
  <c r="C437" i="14"/>
  <c r="D437" i="14"/>
  <c r="E437" i="14"/>
  <c r="B438" i="14"/>
  <c r="C438" i="14"/>
  <c r="D438" i="14"/>
  <c r="E438" i="14"/>
  <c r="B439" i="14"/>
  <c r="C439" i="14"/>
  <c r="D439" i="14"/>
  <c r="E439" i="14"/>
  <c r="B440" i="14"/>
  <c r="C440" i="14"/>
  <c r="D440" i="14"/>
  <c r="E440" i="14"/>
  <c r="B441" i="14"/>
  <c r="C441" i="14"/>
  <c r="D441" i="14"/>
  <c r="E441" i="14"/>
  <c r="B442" i="14"/>
  <c r="C442" i="14"/>
  <c r="D442" i="14"/>
  <c r="E442" i="14"/>
  <c r="B443" i="14"/>
  <c r="C443" i="14"/>
  <c r="D443" i="14"/>
  <c r="E443" i="14"/>
  <c r="B444" i="14"/>
  <c r="C444" i="14"/>
  <c r="D444" i="14"/>
  <c r="E444" i="14"/>
  <c r="B445" i="14"/>
  <c r="C445" i="14"/>
  <c r="D445" i="14"/>
  <c r="E445" i="14"/>
  <c r="B446" i="14"/>
  <c r="C446" i="14"/>
  <c r="D446" i="14"/>
  <c r="E446" i="14"/>
  <c r="B447" i="14"/>
  <c r="C447" i="14"/>
  <c r="D447" i="14"/>
  <c r="E447" i="14"/>
  <c r="B448" i="14"/>
  <c r="C448" i="14"/>
  <c r="D448" i="14"/>
  <c r="E448" i="14"/>
  <c r="B449" i="14"/>
  <c r="C449" i="14"/>
  <c r="D449" i="14"/>
  <c r="E449" i="14"/>
  <c r="B450" i="14"/>
  <c r="C450" i="14"/>
  <c r="D450" i="14"/>
  <c r="E450" i="14"/>
  <c r="B451" i="14"/>
  <c r="C451" i="14"/>
  <c r="D451" i="14"/>
  <c r="E451" i="14"/>
  <c r="B452" i="14"/>
  <c r="C452" i="14"/>
  <c r="D452" i="14"/>
  <c r="E452" i="14"/>
  <c r="B453" i="14"/>
  <c r="C453" i="14"/>
  <c r="D453" i="14"/>
  <c r="E453" i="14"/>
  <c r="B454" i="14"/>
  <c r="C454" i="14"/>
  <c r="D454" i="14"/>
  <c r="E454" i="14"/>
  <c r="B455" i="14"/>
  <c r="C455" i="14"/>
  <c r="D455" i="14"/>
  <c r="E455" i="14"/>
  <c r="B456" i="14"/>
  <c r="C456" i="14"/>
  <c r="D456" i="14"/>
  <c r="E456" i="14"/>
  <c r="B457" i="14"/>
  <c r="C457" i="14"/>
  <c r="D457" i="14"/>
  <c r="E457" i="14"/>
  <c r="B458" i="14"/>
  <c r="C458" i="14"/>
  <c r="D458" i="14"/>
  <c r="E458" i="14"/>
  <c r="B459" i="14"/>
  <c r="C459" i="14"/>
  <c r="D459" i="14"/>
  <c r="E459" i="14"/>
  <c r="B460" i="14"/>
  <c r="C460" i="14"/>
  <c r="D460" i="14"/>
  <c r="E460" i="14"/>
  <c r="B461" i="14"/>
  <c r="C461" i="14"/>
  <c r="D461" i="14"/>
  <c r="E461" i="14"/>
  <c r="B462" i="14"/>
  <c r="C462" i="14"/>
  <c r="D462" i="14"/>
  <c r="E462" i="14"/>
  <c r="B463" i="14"/>
  <c r="C463" i="14"/>
  <c r="D463" i="14"/>
  <c r="E463" i="14"/>
  <c r="B464" i="14"/>
  <c r="C464" i="14"/>
  <c r="D464" i="14"/>
  <c r="E464" i="14"/>
  <c r="B465" i="14"/>
  <c r="C465" i="14"/>
  <c r="D465" i="14"/>
  <c r="E465" i="14"/>
  <c r="B466" i="14"/>
  <c r="C466" i="14"/>
  <c r="D466" i="14"/>
  <c r="E466" i="14"/>
  <c r="B467" i="14"/>
  <c r="C467" i="14"/>
  <c r="D467" i="14"/>
  <c r="E467" i="14"/>
  <c r="B468" i="14"/>
  <c r="C468" i="14"/>
  <c r="D468" i="14"/>
  <c r="E468" i="14"/>
  <c r="B469" i="14"/>
  <c r="C469" i="14"/>
  <c r="D469" i="14"/>
  <c r="E469" i="14"/>
  <c r="B470" i="14"/>
  <c r="C470" i="14"/>
  <c r="D470" i="14"/>
  <c r="E470" i="14"/>
  <c r="B471" i="14"/>
  <c r="C471" i="14"/>
  <c r="D471" i="14"/>
  <c r="E471" i="14"/>
  <c r="B472" i="14"/>
  <c r="C472" i="14"/>
  <c r="D472" i="14"/>
  <c r="E472" i="14"/>
  <c r="B473" i="14"/>
  <c r="C473" i="14"/>
  <c r="D473" i="14"/>
  <c r="E473" i="14"/>
  <c r="B474" i="14"/>
  <c r="C474" i="14"/>
  <c r="D474" i="14"/>
  <c r="E474" i="14"/>
  <c r="B475" i="14"/>
  <c r="C475" i="14"/>
  <c r="D475" i="14"/>
  <c r="E475" i="14"/>
  <c r="B476" i="14"/>
  <c r="C476" i="14"/>
  <c r="D476" i="14"/>
  <c r="E476" i="14"/>
  <c r="B477" i="14"/>
  <c r="C477" i="14"/>
  <c r="D477" i="14"/>
  <c r="E477" i="14"/>
  <c r="B478" i="14"/>
  <c r="C478" i="14"/>
  <c r="D478" i="14"/>
  <c r="E478" i="14"/>
  <c r="B479" i="14"/>
  <c r="C479" i="14"/>
  <c r="D479" i="14"/>
  <c r="E479" i="14"/>
  <c r="B480" i="14"/>
  <c r="C480" i="14"/>
  <c r="D480" i="14"/>
  <c r="E480" i="14"/>
  <c r="B481" i="14"/>
  <c r="C481" i="14"/>
  <c r="D481" i="14"/>
  <c r="E481" i="14"/>
  <c r="B482" i="14"/>
  <c r="C482" i="14"/>
  <c r="D482" i="14"/>
  <c r="E482" i="14"/>
  <c r="B483" i="14"/>
  <c r="C483" i="14"/>
  <c r="D483" i="14"/>
  <c r="E483" i="14"/>
  <c r="B484" i="14"/>
  <c r="C484" i="14"/>
  <c r="D484" i="14"/>
  <c r="E484" i="14"/>
  <c r="B485" i="14"/>
  <c r="C485" i="14"/>
  <c r="D485" i="14"/>
  <c r="E485" i="14"/>
  <c r="B486" i="14"/>
  <c r="C486" i="14"/>
  <c r="D486" i="14"/>
  <c r="E486" i="14"/>
  <c r="B487" i="14"/>
  <c r="C487" i="14"/>
  <c r="D487" i="14"/>
  <c r="E487" i="14"/>
  <c r="B488" i="14"/>
  <c r="C488" i="14"/>
  <c r="D488" i="14"/>
  <c r="E488" i="14"/>
  <c r="B489" i="14"/>
  <c r="C489" i="14"/>
  <c r="D489" i="14"/>
  <c r="E489" i="14"/>
  <c r="B490" i="14"/>
  <c r="C490" i="14"/>
  <c r="D490" i="14"/>
  <c r="E490" i="14"/>
  <c r="B491" i="14"/>
  <c r="C491" i="14"/>
  <c r="D491" i="14"/>
  <c r="E491" i="14"/>
  <c r="B492" i="14"/>
  <c r="C492" i="14"/>
  <c r="D492" i="14"/>
  <c r="E492" i="14"/>
  <c r="B493" i="14"/>
  <c r="C493" i="14"/>
  <c r="D493" i="14"/>
  <c r="E493" i="14"/>
  <c r="B494" i="14"/>
  <c r="C494" i="14"/>
  <c r="D494" i="14"/>
  <c r="E494" i="14"/>
  <c r="B495" i="14"/>
  <c r="C495" i="14"/>
  <c r="D495" i="14"/>
  <c r="E495" i="14"/>
  <c r="B496" i="14"/>
  <c r="C496" i="14"/>
  <c r="D496" i="14"/>
  <c r="E496" i="14"/>
  <c r="B497" i="14"/>
  <c r="C497" i="14"/>
  <c r="D497" i="14"/>
  <c r="E497" i="14"/>
  <c r="B498" i="14"/>
  <c r="C498" i="14"/>
  <c r="D498" i="14"/>
  <c r="E498" i="14"/>
  <c r="B499" i="14"/>
  <c r="C499" i="14"/>
  <c r="D499" i="14"/>
  <c r="E499" i="14"/>
  <c r="B500" i="14"/>
  <c r="C500" i="14"/>
  <c r="D500" i="14"/>
  <c r="E500" i="14"/>
  <c r="B501" i="14"/>
  <c r="C501" i="14"/>
  <c r="D501" i="14"/>
  <c r="E501" i="14"/>
  <c r="B502" i="14"/>
  <c r="C502" i="14"/>
  <c r="D502" i="14"/>
  <c r="E502" i="14"/>
  <c r="B503" i="14"/>
  <c r="C503" i="14"/>
  <c r="D503" i="14"/>
  <c r="E503" i="14"/>
  <c r="B504" i="14"/>
  <c r="C504" i="14"/>
  <c r="D504" i="14"/>
  <c r="E504" i="14"/>
  <c r="B505" i="14"/>
  <c r="C505" i="14"/>
  <c r="D505" i="14"/>
  <c r="E505" i="14"/>
  <c r="B506" i="14"/>
  <c r="C506" i="14"/>
  <c r="D506" i="14"/>
  <c r="E506" i="14"/>
  <c r="B507" i="14"/>
  <c r="C507" i="14"/>
  <c r="D507" i="14"/>
  <c r="E507" i="14"/>
  <c r="B508" i="14"/>
  <c r="C508" i="14"/>
  <c r="D508" i="14"/>
  <c r="E508" i="14"/>
  <c r="B509" i="14"/>
  <c r="C509" i="14"/>
  <c r="D509" i="14"/>
  <c r="E509" i="14"/>
  <c r="B510" i="14"/>
  <c r="C510" i="14"/>
  <c r="D510" i="14"/>
  <c r="E510" i="14"/>
  <c r="B511" i="14"/>
  <c r="C511" i="14"/>
  <c r="D511" i="14"/>
  <c r="E511" i="14"/>
  <c r="B512" i="14"/>
  <c r="C512" i="14"/>
  <c r="D512" i="14"/>
  <c r="E512" i="14"/>
  <c r="B513" i="14"/>
  <c r="C513" i="14"/>
  <c r="D513" i="14"/>
  <c r="E513" i="14"/>
  <c r="B514" i="14"/>
  <c r="C514" i="14"/>
  <c r="D514" i="14"/>
  <c r="E514" i="14"/>
  <c r="B515" i="14"/>
  <c r="C515" i="14"/>
  <c r="D515" i="14"/>
  <c r="E515" i="14"/>
  <c r="B516" i="14"/>
  <c r="C516" i="14"/>
  <c r="D516" i="14"/>
  <c r="E516" i="14"/>
  <c r="B517" i="14"/>
  <c r="C517" i="14"/>
  <c r="D517" i="14"/>
  <c r="E517" i="14"/>
  <c r="B518" i="14"/>
  <c r="C518" i="14"/>
  <c r="D518" i="14"/>
  <c r="E518" i="14"/>
  <c r="B519" i="14"/>
  <c r="C519" i="14"/>
  <c r="D519" i="14"/>
  <c r="E519" i="14"/>
  <c r="B520" i="14"/>
  <c r="C520" i="14"/>
  <c r="D520" i="14"/>
  <c r="E520" i="14"/>
  <c r="B521" i="14"/>
  <c r="C521" i="14"/>
  <c r="D521" i="14"/>
  <c r="E521" i="14"/>
  <c r="B522" i="14"/>
  <c r="C522" i="14"/>
  <c r="D522" i="14"/>
  <c r="E522" i="14"/>
  <c r="B523" i="14"/>
  <c r="C523" i="14"/>
  <c r="D523" i="14"/>
  <c r="E523" i="14"/>
  <c r="B524" i="14"/>
  <c r="C524" i="14"/>
  <c r="D524" i="14"/>
  <c r="E524" i="14"/>
  <c r="B525" i="14"/>
  <c r="C525" i="14"/>
  <c r="D525" i="14"/>
  <c r="E525" i="14"/>
  <c r="B526" i="14"/>
  <c r="C526" i="14"/>
  <c r="D526" i="14"/>
  <c r="E526" i="14"/>
  <c r="B527" i="14"/>
  <c r="C527" i="14"/>
  <c r="D527" i="14"/>
  <c r="E527" i="14"/>
  <c r="B528" i="14"/>
  <c r="C528" i="14"/>
  <c r="D528" i="14"/>
  <c r="E528" i="14"/>
  <c r="B529" i="14"/>
  <c r="C529" i="14"/>
  <c r="D529" i="14"/>
  <c r="E529" i="14"/>
  <c r="B530" i="14"/>
  <c r="C530" i="14"/>
  <c r="D530" i="14"/>
  <c r="E530" i="14"/>
  <c r="B531" i="14"/>
  <c r="C531" i="14"/>
  <c r="D531" i="14"/>
  <c r="E531" i="14"/>
  <c r="B532" i="14"/>
  <c r="C532" i="14"/>
  <c r="D532" i="14"/>
  <c r="E532" i="14"/>
  <c r="B533" i="14"/>
  <c r="C533" i="14"/>
  <c r="D533" i="14"/>
  <c r="E533" i="14"/>
  <c r="B534" i="14"/>
  <c r="C534" i="14"/>
  <c r="D534" i="14"/>
  <c r="E534" i="14"/>
  <c r="B535" i="14"/>
  <c r="C535" i="14"/>
  <c r="D535" i="14"/>
  <c r="E535" i="14"/>
  <c r="B536" i="14"/>
  <c r="C536" i="14"/>
  <c r="D536" i="14"/>
  <c r="E536" i="14"/>
  <c r="B537" i="14"/>
  <c r="C537" i="14"/>
  <c r="D537" i="14"/>
  <c r="E537" i="14"/>
  <c r="B538" i="14"/>
  <c r="C538" i="14"/>
  <c r="D538" i="14"/>
  <c r="E538" i="14"/>
  <c r="B539" i="14"/>
  <c r="C539" i="14"/>
  <c r="D539" i="14"/>
  <c r="E539" i="14"/>
  <c r="B540" i="14"/>
  <c r="C540" i="14"/>
  <c r="D540" i="14"/>
  <c r="E540" i="14"/>
  <c r="B541" i="14"/>
  <c r="C541" i="14"/>
  <c r="D541" i="14"/>
  <c r="E541" i="14"/>
  <c r="B542" i="14"/>
  <c r="C542" i="14"/>
  <c r="D542" i="14"/>
  <c r="E542" i="14"/>
  <c r="B543" i="14"/>
  <c r="C543" i="14"/>
  <c r="D543" i="14"/>
  <c r="E543" i="14"/>
  <c r="B544" i="14"/>
  <c r="C544" i="14"/>
  <c r="D544" i="14"/>
  <c r="E544" i="14"/>
  <c r="B545" i="14"/>
  <c r="C545" i="14"/>
  <c r="D545" i="14"/>
  <c r="E545" i="14"/>
  <c r="B546" i="14"/>
  <c r="C546" i="14"/>
  <c r="D546" i="14"/>
  <c r="E546" i="14"/>
  <c r="B547" i="14"/>
  <c r="C547" i="14"/>
  <c r="D547" i="14"/>
  <c r="E547" i="14"/>
  <c r="B548" i="14"/>
  <c r="C548" i="14"/>
  <c r="D548" i="14"/>
  <c r="E548" i="14"/>
  <c r="B549" i="14"/>
  <c r="C549" i="14"/>
  <c r="D549" i="14"/>
  <c r="E549" i="14"/>
  <c r="B550" i="14"/>
  <c r="C550" i="14"/>
  <c r="D550" i="14"/>
  <c r="E550" i="14"/>
  <c r="B551" i="14"/>
  <c r="C551" i="14"/>
  <c r="D551" i="14"/>
  <c r="E551" i="14"/>
  <c r="B552" i="14"/>
  <c r="C552" i="14"/>
  <c r="D552" i="14"/>
  <c r="E552" i="14"/>
  <c r="B553" i="14"/>
  <c r="C553" i="14"/>
  <c r="D553" i="14"/>
  <c r="E553" i="14"/>
  <c r="B554" i="14"/>
  <c r="C554" i="14"/>
  <c r="D554" i="14"/>
  <c r="E554" i="14"/>
  <c r="B555" i="14"/>
  <c r="C555" i="14"/>
  <c r="D555" i="14"/>
  <c r="E555" i="14"/>
  <c r="B556" i="14"/>
  <c r="C556" i="14"/>
  <c r="D556" i="14"/>
  <c r="E556" i="14"/>
  <c r="B557" i="14"/>
  <c r="C557" i="14"/>
  <c r="D557" i="14"/>
  <c r="E557" i="14"/>
  <c r="B558" i="14"/>
  <c r="C558" i="14"/>
  <c r="D558" i="14"/>
  <c r="E558" i="14"/>
  <c r="B559" i="14"/>
  <c r="C559" i="14"/>
  <c r="D559" i="14"/>
  <c r="E559" i="14"/>
  <c r="B560" i="14"/>
  <c r="C560" i="14"/>
  <c r="D560" i="14"/>
  <c r="E560" i="14"/>
  <c r="B561" i="14"/>
  <c r="C561" i="14"/>
  <c r="D561" i="14"/>
  <c r="E561" i="14"/>
  <c r="B562" i="14"/>
  <c r="C562" i="14"/>
  <c r="D562" i="14"/>
  <c r="E562" i="14"/>
  <c r="B563" i="14"/>
  <c r="C563" i="14"/>
  <c r="D563" i="14"/>
  <c r="E563" i="14"/>
  <c r="B564" i="14"/>
  <c r="C564" i="14"/>
  <c r="D564" i="14"/>
  <c r="E564" i="14"/>
  <c r="B565" i="14"/>
  <c r="C565" i="14"/>
  <c r="D565" i="14"/>
  <c r="E565" i="14"/>
  <c r="B566" i="14"/>
  <c r="C566" i="14"/>
  <c r="D566" i="14"/>
  <c r="E566" i="14"/>
  <c r="B567" i="14"/>
  <c r="C567" i="14"/>
  <c r="D567" i="14"/>
  <c r="E567" i="14"/>
  <c r="B568" i="14"/>
  <c r="C568" i="14"/>
  <c r="D568" i="14"/>
  <c r="E568" i="14"/>
  <c r="B569" i="14"/>
  <c r="C569" i="14"/>
  <c r="D569" i="14"/>
  <c r="E569" i="14"/>
  <c r="B570" i="14"/>
  <c r="C570" i="14"/>
  <c r="D570" i="14"/>
  <c r="E570" i="14"/>
  <c r="B571" i="14"/>
  <c r="C571" i="14"/>
  <c r="D571" i="14"/>
  <c r="E571" i="14"/>
  <c r="B572" i="14"/>
  <c r="C572" i="14"/>
  <c r="D572" i="14"/>
  <c r="E572" i="14"/>
  <c r="B573" i="14"/>
  <c r="C573" i="14"/>
  <c r="D573" i="14"/>
  <c r="E573" i="14"/>
  <c r="B574" i="14"/>
  <c r="C574" i="14"/>
  <c r="D574" i="14"/>
  <c r="E574" i="14"/>
  <c r="B575" i="14"/>
  <c r="C575" i="14"/>
  <c r="D575" i="14"/>
  <c r="E575" i="14"/>
  <c r="B576" i="14"/>
  <c r="C576" i="14"/>
  <c r="D576" i="14"/>
  <c r="E576" i="14"/>
  <c r="B577" i="14"/>
  <c r="C577" i="14"/>
  <c r="D577" i="14"/>
  <c r="E577" i="14"/>
  <c r="B578" i="14"/>
  <c r="C578" i="14"/>
  <c r="D578" i="14"/>
  <c r="E578" i="14"/>
  <c r="B579" i="14"/>
  <c r="C579" i="14"/>
  <c r="D579" i="14"/>
  <c r="E579" i="14"/>
  <c r="B580" i="14"/>
  <c r="C580" i="14"/>
  <c r="D580" i="14"/>
  <c r="E580" i="14"/>
  <c r="B581" i="14"/>
  <c r="C581" i="14"/>
  <c r="D581" i="14"/>
  <c r="E581" i="14"/>
  <c r="B582" i="14"/>
  <c r="C582" i="14"/>
  <c r="D582" i="14"/>
  <c r="E582" i="14"/>
  <c r="B583" i="14"/>
  <c r="C583" i="14"/>
  <c r="D583" i="14"/>
  <c r="E583" i="14"/>
  <c r="B584" i="14"/>
  <c r="C584" i="14"/>
  <c r="D584" i="14"/>
  <c r="E584" i="14"/>
  <c r="B585" i="14"/>
  <c r="C585" i="14"/>
  <c r="D585" i="14"/>
  <c r="E585" i="14"/>
  <c r="B586" i="14"/>
  <c r="C586" i="14"/>
  <c r="D586" i="14"/>
  <c r="E586" i="14"/>
  <c r="B587" i="14"/>
  <c r="C587" i="14"/>
  <c r="D587" i="14"/>
  <c r="E587" i="14"/>
  <c r="B588" i="14"/>
  <c r="C588" i="14"/>
  <c r="D588" i="14"/>
  <c r="E588" i="14"/>
  <c r="B589" i="14"/>
  <c r="C589" i="14"/>
  <c r="D589" i="14"/>
  <c r="E589" i="14"/>
  <c r="B590" i="14"/>
  <c r="C590" i="14"/>
  <c r="D590" i="14"/>
  <c r="E590" i="14"/>
  <c r="B591" i="14"/>
  <c r="C591" i="14"/>
  <c r="D591" i="14"/>
  <c r="E591" i="14"/>
  <c r="B592" i="14"/>
  <c r="C592" i="14"/>
  <c r="D592" i="14"/>
  <c r="E592" i="14"/>
  <c r="B593" i="14"/>
  <c r="C593" i="14"/>
  <c r="D593" i="14"/>
  <c r="E593" i="14"/>
  <c r="B594" i="14"/>
  <c r="C594" i="14"/>
  <c r="D594" i="14"/>
  <c r="E594" i="14"/>
  <c r="B595" i="14"/>
  <c r="C595" i="14"/>
  <c r="D595" i="14"/>
  <c r="E595" i="14"/>
  <c r="B596" i="14"/>
  <c r="C596" i="14"/>
  <c r="D596" i="14"/>
  <c r="E596" i="14"/>
  <c r="B597" i="14"/>
  <c r="C597" i="14"/>
  <c r="D597" i="14"/>
  <c r="E597" i="14"/>
  <c r="B598" i="14"/>
  <c r="C598" i="14"/>
  <c r="D598" i="14"/>
  <c r="E598" i="14"/>
  <c r="B599" i="14"/>
  <c r="C599" i="14"/>
  <c r="D599" i="14"/>
  <c r="E599" i="14"/>
  <c r="B600" i="14"/>
  <c r="C600" i="14"/>
  <c r="D600" i="14"/>
  <c r="E600" i="14"/>
  <c r="B601" i="14"/>
  <c r="C601" i="14"/>
  <c r="D601" i="14"/>
  <c r="E601" i="14"/>
  <c r="B602" i="14"/>
  <c r="C602" i="14"/>
  <c r="D602" i="14"/>
  <c r="E602" i="14"/>
  <c r="B603" i="14"/>
  <c r="C603" i="14"/>
  <c r="D603" i="14"/>
  <c r="E603" i="14"/>
  <c r="B604" i="14"/>
  <c r="C604" i="14"/>
  <c r="D604" i="14"/>
  <c r="E604" i="14"/>
  <c r="B605" i="14"/>
  <c r="C605" i="14"/>
  <c r="D605" i="14"/>
  <c r="E605" i="14"/>
  <c r="B606" i="14"/>
  <c r="C606" i="14"/>
  <c r="D606" i="14"/>
  <c r="E606" i="14"/>
  <c r="B607" i="14"/>
  <c r="C607" i="14"/>
  <c r="D607" i="14"/>
  <c r="E607" i="14"/>
  <c r="B608" i="14"/>
  <c r="C608" i="14"/>
  <c r="D608" i="14"/>
  <c r="E608" i="14"/>
  <c r="B609" i="14"/>
  <c r="C609" i="14"/>
  <c r="D609" i="14"/>
  <c r="E609" i="14"/>
  <c r="B610" i="14"/>
  <c r="C610" i="14"/>
  <c r="D610" i="14"/>
  <c r="E610" i="14"/>
  <c r="B611" i="14"/>
  <c r="C611" i="14"/>
  <c r="D611" i="14"/>
  <c r="E611" i="14"/>
  <c r="B612" i="14"/>
  <c r="C612" i="14"/>
  <c r="D612" i="14"/>
  <c r="E612" i="14"/>
  <c r="B613" i="14"/>
  <c r="C613" i="14"/>
  <c r="D613" i="14"/>
  <c r="E613" i="14"/>
  <c r="B614" i="14"/>
  <c r="C614" i="14"/>
  <c r="D614" i="14"/>
  <c r="E614" i="14"/>
  <c r="B615" i="14"/>
  <c r="C615" i="14"/>
  <c r="D615" i="14"/>
  <c r="E615" i="14"/>
  <c r="B616" i="14"/>
  <c r="C616" i="14"/>
  <c r="D616" i="14"/>
  <c r="E616" i="14"/>
  <c r="B617" i="14"/>
  <c r="C617" i="14"/>
  <c r="D617" i="14"/>
  <c r="E617" i="14"/>
  <c r="B618" i="14"/>
  <c r="C618" i="14"/>
  <c r="D618" i="14"/>
  <c r="E618" i="14"/>
  <c r="B619" i="14"/>
  <c r="C619" i="14"/>
  <c r="D619" i="14"/>
  <c r="E619" i="14"/>
  <c r="B620" i="14"/>
  <c r="C620" i="14"/>
  <c r="D620" i="14"/>
  <c r="E620" i="14"/>
  <c r="B621" i="14"/>
  <c r="C621" i="14"/>
  <c r="D621" i="14"/>
  <c r="E621" i="14"/>
  <c r="B622" i="14"/>
  <c r="C622" i="14"/>
  <c r="D622" i="14"/>
  <c r="E622" i="14"/>
  <c r="B623" i="14"/>
  <c r="C623" i="14"/>
  <c r="D623" i="14"/>
  <c r="E623" i="14"/>
  <c r="B624" i="14"/>
  <c r="C624" i="14"/>
  <c r="D624" i="14"/>
  <c r="E624" i="14"/>
  <c r="B625" i="14"/>
  <c r="C625" i="14"/>
  <c r="D625" i="14"/>
  <c r="E625" i="14"/>
  <c r="B626" i="14"/>
  <c r="C626" i="14"/>
  <c r="D626" i="14"/>
  <c r="E626" i="14"/>
  <c r="B627" i="14"/>
  <c r="C627" i="14"/>
  <c r="D627" i="14"/>
  <c r="E627" i="14"/>
  <c r="B628" i="14"/>
  <c r="C628" i="14"/>
  <c r="D628" i="14"/>
  <c r="E628" i="14"/>
  <c r="B629" i="14"/>
  <c r="C629" i="14"/>
  <c r="D629" i="14"/>
  <c r="E629" i="14"/>
  <c r="B630" i="14"/>
  <c r="C630" i="14"/>
  <c r="D630" i="14"/>
  <c r="E630" i="14"/>
  <c r="B631" i="14"/>
  <c r="C631" i="14"/>
  <c r="D631" i="14"/>
  <c r="E631" i="14"/>
  <c r="B632" i="14"/>
  <c r="C632" i="14"/>
  <c r="D632" i="14"/>
  <c r="E632" i="14"/>
  <c r="B633" i="14"/>
  <c r="C633" i="14"/>
  <c r="D633" i="14"/>
  <c r="E633" i="14"/>
  <c r="B634" i="14"/>
  <c r="C634" i="14"/>
  <c r="D634" i="14"/>
  <c r="E634" i="14"/>
  <c r="B635" i="14"/>
  <c r="C635" i="14"/>
  <c r="D635" i="14"/>
  <c r="E635" i="14"/>
  <c r="B636" i="14"/>
  <c r="C636" i="14"/>
  <c r="D636" i="14"/>
  <c r="E636" i="14"/>
  <c r="B637" i="14"/>
  <c r="C637" i="14"/>
  <c r="D637" i="14"/>
  <c r="E637" i="14"/>
  <c r="B638" i="14"/>
  <c r="C638" i="14"/>
  <c r="D638" i="14"/>
  <c r="E638" i="14"/>
  <c r="B639" i="14"/>
  <c r="C639" i="14"/>
  <c r="D639" i="14"/>
  <c r="E639" i="14"/>
  <c r="B640" i="14"/>
  <c r="C640" i="14"/>
  <c r="D640" i="14"/>
  <c r="E640" i="14"/>
  <c r="B641" i="14"/>
  <c r="C641" i="14"/>
  <c r="D641" i="14"/>
  <c r="E641" i="14"/>
  <c r="B642" i="14"/>
  <c r="C642" i="14"/>
  <c r="D642" i="14"/>
  <c r="E642" i="14"/>
  <c r="B643" i="14"/>
  <c r="C643" i="14"/>
  <c r="D643" i="14"/>
  <c r="E643" i="14"/>
  <c r="B644" i="14"/>
  <c r="C644" i="14"/>
  <c r="D644" i="14"/>
  <c r="E644" i="14"/>
  <c r="B645" i="14"/>
  <c r="C645" i="14"/>
  <c r="D645" i="14"/>
  <c r="E645" i="14"/>
  <c r="B646" i="14"/>
  <c r="C646" i="14"/>
  <c r="D646" i="14"/>
  <c r="E646" i="14"/>
  <c r="B647" i="14"/>
  <c r="C647" i="14"/>
  <c r="D647" i="14"/>
  <c r="E647" i="14"/>
  <c r="B648" i="14"/>
  <c r="C648" i="14"/>
  <c r="D648" i="14"/>
  <c r="E648" i="14"/>
  <c r="B649" i="14"/>
  <c r="C649" i="14"/>
  <c r="D649" i="14"/>
  <c r="E649" i="14"/>
  <c r="B650" i="14"/>
  <c r="C650" i="14"/>
  <c r="D650" i="14"/>
  <c r="E650" i="14"/>
  <c r="B651" i="14"/>
  <c r="C651" i="14"/>
  <c r="D651" i="14"/>
  <c r="E651" i="14"/>
  <c r="B652" i="14"/>
  <c r="C652" i="14"/>
  <c r="D652" i="14"/>
  <c r="E652" i="14"/>
  <c r="B653" i="14"/>
  <c r="C653" i="14"/>
  <c r="D653" i="14"/>
  <c r="E653" i="14"/>
  <c r="B654" i="14"/>
  <c r="C654" i="14"/>
  <c r="D654" i="14"/>
  <c r="E654" i="14"/>
  <c r="B655" i="14"/>
  <c r="C655" i="14"/>
  <c r="D655" i="14"/>
  <c r="E655" i="14"/>
  <c r="B656" i="14"/>
  <c r="C656" i="14"/>
  <c r="D656" i="14"/>
  <c r="E656" i="14"/>
  <c r="B657" i="14"/>
  <c r="C657" i="14"/>
  <c r="D657" i="14"/>
  <c r="E657" i="14"/>
  <c r="B658" i="14"/>
  <c r="C658" i="14"/>
  <c r="D658" i="14"/>
  <c r="E658" i="14"/>
  <c r="B659" i="14"/>
  <c r="C659" i="14"/>
  <c r="D659" i="14"/>
  <c r="E659" i="14"/>
  <c r="B660" i="14"/>
  <c r="C660" i="14"/>
  <c r="D660" i="14"/>
  <c r="E660" i="14"/>
  <c r="B661" i="14"/>
  <c r="C661" i="14"/>
  <c r="D661" i="14"/>
  <c r="E661" i="14"/>
  <c r="B662" i="14"/>
  <c r="C662" i="14"/>
  <c r="D662" i="14"/>
  <c r="E662" i="14"/>
  <c r="B663" i="14"/>
  <c r="C663" i="14"/>
  <c r="D663" i="14"/>
  <c r="E663" i="14"/>
  <c r="B664" i="14"/>
  <c r="C664" i="14"/>
  <c r="D664" i="14"/>
  <c r="E664" i="14"/>
  <c r="B665" i="14"/>
  <c r="C665" i="14"/>
  <c r="D665" i="14"/>
  <c r="E665" i="14"/>
  <c r="B666" i="14"/>
  <c r="C666" i="14"/>
  <c r="D666" i="14"/>
  <c r="E666" i="14"/>
  <c r="B667" i="14"/>
  <c r="C667" i="14"/>
  <c r="D667" i="14"/>
  <c r="E667" i="14"/>
  <c r="B668" i="14"/>
  <c r="C668" i="14"/>
  <c r="D668" i="14"/>
  <c r="E668" i="14"/>
  <c r="B669" i="14"/>
  <c r="C669" i="14"/>
  <c r="D669" i="14"/>
  <c r="E669" i="14"/>
  <c r="B670" i="14"/>
  <c r="C670" i="14"/>
  <c r="D670" i="14"/>
  <c r="E670" i="14"/>
  <c r="B671" i="14"/>
  <c r="C671" i="14"/>
  <c r="D671" i="14"/>
  <c r="E671" i="14"/>
  <c r="B672" i="14"/>
  <c r="C672" i="14"/>
  <c r="D672" i="14"/>
  <c r="E672" i="14"/>
  <c r="B673" i="14"/>
  <c r="C673" i="14"/>
  <c r="D673" i="14"/>
  <c r="E673" i="14"/>
  <c r="B674" i="14"/>
  <c r="C674" i="14"/>
  <c r="D674" i="14"/>
  <c r="E674" i="14"/>
  <c r="B675" i="14"/>
  <c r="C675" i="14"/>
  <c r="D675" i="14"/>
  <c r="E675" i="14"/>
  <c r="B676" i="14"/>
  <c r="C676" i="14"/>
  <c r="D676" i="14"/>
  <c r="E676" i="14"/>
  <c r="B677" i="14"/>
  <c r="C677" i="14"/>
  <c r="D677" i="14"/>
  <c r="E677" i="14"/>
  <c r="B678" i="14"/>
  <c r="C678" i="14"/>
  <c r="D678" i="14"/>
  <c r="E678" i="14"/>
  <c r="B679" i="14"/>
  <c r="C679" i="14"/>
  <c r="D679" i="14"/>
  <c r="E679" i="14"/>
  <c r="B680" i="14"/>
  <c r="C680" i="14"/>
  <c r="D680" i="14"/>
  <c r="E680" i="14"/>
  <c r="B681" i="14"/>
  <c r="C681" i="14"/>
  <c r="D681" i="14"/>
  <c r="E681" i="14"/>
  <c r="B682" i="14"/>
  <c r="C682" i="14"/>
  <c r="D682" i="14"/>
  <c r="E682" i="14"/>
  <c r="B683" i="14"/>
  <c r="C683" i="14"/>
  <c r="D683" i="14"/>
  <c r="E683" i="14"/>
  <c r="B684" i="14"/>
  <c r="C684" i="14"/>
  <c r="D684" i="14"/>
  <c r="E684" i="14"/>
  <c r="B685" i="14"/>
  <c r="C685" i="14"/>
  <c r="D685" i="14"/>
  <c r="E685" i="14"/>
  <c r="B686" i="14"/>
  <c r="C686" i="14"/>
  <c r="D686" i="14"/>
  <c r="E686" i="14"/>
  <c r="B687" i="14"/>
  <c r="C687" i="14"/>
  <c r="D687" i="14"/>
  <c r="E687" i="14"/>
  <c r="B688" i="14"/>
  <c r="C688" i="14"/>
  <c r="D688" i="14"/>
  <c r="E688" i="14"/>
  <c r="B689" i="14"/>
  <c r="C689" i="14"/>
  <c r="D689" i="14"/>
  <c r="E689" i="14"/>
  <c r="B690" i="14"/>
  <c r="C690" i="14"/>
  <c r="D690" i="14"/>
  <c r="E690" i="14"/>
  <c r="B691" i="14"/>
  <c r="C691" i="14"/>
  <c r="D691" i="14"/>
  <c r="E691" i="14"/>
  <c r="B692" i="14"/>
  <c r="C692" i="14"/>
  <c r="D692" i="14"/>
  <c r="E692" i="14"/>
  <c r="B693" i="14"/>
  <c r="C693" i="14"/>
  <c r="D693" i="14"/>
  <c r="E693" i="14"/>
  <c r="B694" i="14"/>
  <c r="C694" i="14"/>
  <c r="D694" i="14"/>
  <c r="E694" i="14"/>
  <c r="B695" i="14"/>
  <c r="C695" i="14"/>
  <c r="D695" i="14"/>
  <c r="E695" i="14"/>
  <c r="B696" i="14"/>
  <c r="C696" i="14"/>
  <c r="D696" i="14"/>
  <c r="E696" i="14"/>
  <c r="B697" i="14"/>
  <c r="C697" i="14"/>
  <c r="D697" i="14"/>
  <c r="E697" i="14"/>
  <c r="B698" i="14"/>
  <c r="C698" i="14"/>
  <c r="D698" i="14"/>
  <c r="E698" i="14"/>
  <c r="B699" i="14"/>
  <c r="C699" i="14"/>
  <c r="D699" i="14"/>
  <c r="E699" i="14"/>
  <c r="B700" i="14"/>
  <c r="C700" i="14"/>
  <c r="D700" i="14"/>
  <c r="E700" i="14"/>
  <c r="B701" i="14"/>
  <c r="C701" i="14"/>
  <c r="D701" i="14"/>
  <c r="E701" i="14"/>
  <c r="B702" i="14"/>
  <c r="C702" i="14"/>
  <c r="D702" i="14"/>
  <c r="E702" i="14"/>
  <c r="B703" i="14"/>
  <c r="C703" i="14"/>
  <c r="D703" i="14"/>
  <c r="E703" i="14"/>
  <c r="B704" i="14"/>
  <c r="C704" i="14"/>
  <c r="D704" i="14"/>
  <c r="E704" i="14"/>
  <c r="B705" i="14"/>
  <c r="C705" i="14"/>
  <c r="D705" i="14"/>
  <c r="E705" i="14"/>
  <c r="B706" i="14"/>
  <c r="C706" i="14"/>
  <c r="D706" i="14"/>
  <c r="E706" i="14"/>
  <c r="B707" i="14"/>
  <c r="C707" i="14"/>
  <c r="D707" i="14"/>
  <c r="E707" i="14"/>
  <c r="B708" i="14"/>
  <c r="C708" i="14"/>
  <c r="D708" i="14"/>
  <c r="E708" i="14"/>
  <c r="B709" i="14"/>
  <c r="C709" i="14"/>
  <c r="D709" i="14"/>
  <c r="E709" i="14"/>
  <c r="B710" i="14"/>
  <c r="C710" i="14"/>
  <c r="D710" i="14"/>
  <c r="E710" i="14"/>
  <c r="B711" i="14"/>
  <c r="C711" i="14"/>
  <c r="D711" i="14"/>
  <c r="E711" i="14"/>
  <c r="B712" i="14"/>
  <c r="C712" i="14"/>
  <c r="D712" i="14"/>
  <c r="E712" i="14"/>
  <c r="B713" i="14"/>
  <c r="C713" i="14"/>
  <c r="D713" i="14"/>
  <c r="E713" i="14"/>
  <c r="B714" i="14"/>
  <c r="C714" i="14"/>
  <c r="D714" i="14"/>
  <c r="E714" i="14"/>
  <c r="B715" i="14"/>
  <c r="C715" i="14"/>
  <c r="D715" i="14"/>
  <c r="E715" i="14"/>
  <c r="B716" i="14"/>
  <c r="C716" i="14"/>
  <c r="D716" i="14"/>
  <c r="E716" i="14"/>
  <c r="B717" i="14"/>
  <c r="C717" i="14"/>
  <c r="D717" i="14"/>
  <c r="E717" i="14"/>
  <c r="B718" i="14"/>
  <c r="C718" i="14"/>
  <c r="D718" i="14"/>
  <c r="E718" i="14"/>
  <c r="B719" i="14"/>
  <c r="C719" i="14"/>
  <c r="D719" i="14"/>
  <c r="E719" i="14"/>
  <c r="B720" i="14"/>
  <c r="C720" i="14"/>
  <c r="D720" i="14"/>
  <c r="E720" i="14"/>
  <c r="B721" i="14"/>
  <c r="C721" i="14"/>
  <c r="D721" i="14"/>
  <c r="E721" i="14"/>
  <c r="B722" i="14"/>
  <c r="C722" i="14"/>
  <c r="D722" i="14"/>
  <c r="E722" i="14"/>
  <c r="B723" i="14"/>
  <c r="C723" i="14"/>
  <c r="D723" i="14"/>
  <c r="E723" i="14"/>
  <c r="B724" i="14"/>
  <c r="C724" i="14"/>
  <c r="D724" i="14"/>
  <c r="E724" i="14"/>
  <c r="B725" i="14"/>
  <c r="C725" i="14"/>
  <c r="D725" i="14"/>
  <c r="E725" i="14"/>
  <c r="B726" i="14"/>
  <c r="C726" i="14"/>
  <c r="D726" i="14"/>
  <c r="E726" i="14"/>
  <c r="B727" i="14"/>
  <c r="C727" i="14"/>
  <c r="D727" i="14"/>
  <c r="E727" i="14"/>
  <c r="B728" i="14"/>
  <c r="C728" i="14"/>
  <c r="D728" i="14"/>
  <c r="E728" i="14"/>
  <c r="B729" i="14"/>
  <c r="C729" i="14"/>
  <c r="D729" i="14"/>
  <c r="E729" i="14"/>
  <c r="B730" i="14"/>
  <c r="C730" i="14"/>
  <c r="D730" i="14"/>
  <c r="E730" i="14"/>
  <c r="B731" i="14"/>
  <c r="C731" i="14"/>
  <c r="D731" i="14"/>
  <c r="E731" i="14"/>
  <c r="B732" i="14"/>
  <c r="C732" i="14"/>
  <c r="D732" i="14"/>
  <c r="E732" i="14"/>
  <c r="B733" i="14"/>
  <c r="C733" i="14"/>
  <c r="D733" i="14"/>
  <c r="E733" i="14"/>
  <c r="B734" i="14"/>
  <c r="C734" i="14"/>
  <c r="D734" i="14"/>
  <c r="E734" i="14"/>
  <c r="B735" i="14"/>
  <c r="C735" i="14"/>
  <c r="D735" i="14"/>
  <c r="E735" i="14"/>
  <c r="B736" i="14"/>
  <c r="C736" i="14"/>
  <c r="D736" i="14"/>
  <c r="E736" i="14"/>
  <c r="B737" i="14"/>
  <c r="C737" i="14"/>
  <c r="D737" i="14"/>
  <c r="E737" i="14"/>
  <c r="B738" i="14"/>
  <c r="C738" i="14"/>
  <c r="D738" i="14"/>
  <c r="E738" i="14"/>
  <c r="B739" i="14"/>
  <c r="C739" i="14"/>
  <c r="D739" i="14"/>
  <c r="E739" i="14"/>
  <c r="B740" i="14"/>
  <c r="C740" i="14"/>
  <c r="D740" i="14"/>
  <c r="E740" i="14"/>
  <c r="B741" i="14"/>
  <c r="C741" i="14"/>
  <c r="D741" i="14"/>
  <c r="E741" i="14"/>
  <c r="B742" i="14"/>
  <c r="C742" i="14"/>
  <c r="D742" i="14"/>
  <c r="E742" i="14"/>
  <c r="B743" i="14"/>
  <c r="C743" i="14"/>
  <c r="D743" i="14"/>
  <c r="E743" i="14"/>
  <c r="B744" i="14"/>
  <c r="C744" i="14"/>
  <c r="D744" i="14"/>
  <c r="E744" i="14"/>
  <c r="B745" i="14"/>
  <c r="C745" i="14"/>
  <c r="D745" i="14"/>
  <c r="E745" i="14"/>
  <c r="B746" i="14"/>
  <c r="C746" i="14"/>
  <c r="D746" i="14"/>
  <c r="E746" i="14"/>
  <c r="B747" i="14"/>
  <c r="C747" i="14"/>
  <c r="D747" i="14"/>
  <c r="E747" i="14"/>
  <c r="B748" i="14"/>
  <c r="C748" i="14"/>
  <c r="D748" i="14"/>
  <c r="E748" i="14"/>
  <c r="B749" i="14"/>
  <c r="C749" i="14"/>
  <c r="D749" i="14"/>
  <c r="E749" i="14"/>
  <c r="B750" i="14"/>
  <c r="C750" i="14"/>
  <c r="D750" i="14"/>
  <c r="E750" i="14"/>
  <c r="B751" i="14"/>
  <c r="C751" i="14"/>
  <c r="D751" i="14"/>
  <c r="E751" i="14"/>
  <c r="B752" i="14"/>
  <c r="C752" i="14"/>
  <c r="D752" i="14"/>
  <c r="E752" i="14"/>
  <c r="B753" i="14"/>
  <c r="C753" i="14"/>
  <c r="D753" i="14"/>
  <c r="E753" i="14"/>
  <c r="B754" i="14"/>
  <c r="C754" i="14"/>
  <c r="D754" i="14"/>
  <c r="E754" i="14"/>
  <c r="B755" i="14"/>
  <c r="C755" i="14"/>
  <c r="D755" i="14"/>
  <c r="E755" i="14"/>
  <c r="B756" i="14"/>
  <c r="C756" i="14"/>
  <c r="D756" i="14"/>
  <c r="E756" i="14"/>
  <c r="B757" i="14"/>
  <c r="C757" i="14"/>
  <c r="D757" i="14"/>
  <c r="E757" i="14"/>
  <c r="B758" i="14"/>
  <c r="C758" i="14"/>
  <c r="D758" i="14"/>
  <c r="E758" i="14"/>
  <c r="B759" i="14"/>
  <c r="C759" i="14"/>
  <c r="D759" i="14"/>
  <c r="E759" i="14"/>
  <c r="B760" i="14"/>
  <c r="C760" i="14"/>
  <c r="D760" i="14"/>
  <c r="E760" i="14"/>
  <c r="B761" i="14"/>
  <c r="C761" i="14"/>
  <c r="D761" i="14"/>
  <c r="E761" i="14"/>
  <c r="B762" i="14"/>
  <c r="C762" i="14"/>
  <c r="D762" i="14"/>
  <c r="E762" i="14"/>
  <c r="B763" i="14"/>
  <c r="C763" i="14"/>
  <c r="D763" i="14"/>
  <c r="E763" i="14"/>
  <c r="B764" i="14"/>
  <c r="C764" i="14"/>
  <c r="D764" i="14"/>
  <c r="E764" i="14"/>
  <c r="B765" i="14"/>
  <c r="C765" i="14"/>
  <c r="D765" i="14"/>
  <c r="E765" i="14"/>
  <c r="B766" i="14"/>
  <c r="C766" i="14"/>
  <c r="D766" i="14"/>
  <c r="E766" i="14"/>
  <c r="B767" i="14"/>
  <c r="C767" i="14"/>
  <c r="D767" i="14"/>
  <c r="E767" i="14"/>
  <c r="B768" i="14"/>
  <c r="C768" i="14"/>
  <c r="D768" i="14"/>
  <c r="E768" i="14"/>
  <c r="B769" i="14"/>
  <c r="C769" i="14"/>
  <c r="D769" i="14"/>
  <c r="E769" i="14"/>
  <c r="B770" i="14"/>
  <c r="C770" i="14"/>
  <c r="D770" i="14"/>
  <c r="E770" i="14"/>
  <c r="B771" i="14"/>
  <c r="C771" i="14"/>
  <c r="D771" i="14"/>
  <c r="E771" i="14"/>
  <c r="B772" i="14"/>
  <c r="C772" i="14"/>
  <c r="D772" i="14"/>
  <c r="E772" i="14"/>
  <c r="B773" i="14"/>
  <c r="C773" i="14"/>
  <c r="D773" i="14"/>
  <c r="E773" i="14"/>
  <c r="B774" i="14"/>
  <c r="C774" i="14"/>
  <c r="D774" i="14"/>
  <c r="E774" i="14"/>
  <c r="B775" i="14"/>
  <c r="C775" i="14"/>
  <c r="D775" i="14"/>
  <c r="E775" i="14"/>
  <c r="B776" i="14"/>
  <c r="C776" i="14"/>
  <c r="D776" i="14"/>
  <c r="E776" i="14"/>
  <c r="B777" i="14"/>
  <c r="C777" i="14"/>
  <c r="D777" i="14"/>
  <c r="E777" i="14"/>
  <c r="B778" i="14"/>
  <c r="C778" i="14"/>
  <c r="D778" i="14"/>
  <c r="E778" i="14"/>
  <c r="B779" i="14"/>
  <c r="C779" i="14"/>
  <c r="D779" i="14"/>
  <c r="E779" i="14"/>
  <c r="B780" i="14"/>
  <c r="C780" i="14"/>
  <c r="D780" i="14"/>
  <c r="E780" i="14"/>
  <c r="B781" i="14"/>
  <c r="C781" i="14"/>
  <c r="D781" i="14"/>
  <c r="E781" i="14"/>
  <c r="B782" i="14"/>
  <c r="C782" i="14"/>
  <c r="D782" i="14"/>
  <c r="E782" i="14"/>
  <c r="B783" i="14"/>
  <c r="C783" i="14"/>
  <c r="D783" i="14"/>
  <c r="E783" i="14"/>
  <c r="B784" i="14"/>
  <c r="C784" i="14"/>
  <c r="D784" i="14"/>
  <c r="E784" i="14"/>
  <c r="B785" i="14"/>
  <c r="C785" i="14"/>
  <c r="D785" i="14"/>
  <c r="E785" i="14"/>
  <c r="B786" i="14"/>
  <c r="C786" i="14"/>
  <c r="D786" i="14"/>
  <c r="E786" i="14"/>
  <c r="B787" i="14"/>
  <c r="C787" i="14"/>
  <c r="D787" i="14"/>
  <c r="E787" i="14"/>
  <c r="B788" i="14"/>
  <c r="C788" i="14"/>
  <c r="D788" i="14"/>
  <c r="E788" i="14"/>
  <c r="B789" i="14"/>
  <c r="C789" i="14"/>
  <c r="D789" i="14"/>
  <c r="E789" i="14"/>
  <c r="B790" i="14"/>
  <c r="C790" i="14"/>
  <c r="D790" i="14"/>
  <c r="E790" i="14"/>
  <c r="B791" i="14"/>
  <c r="C791" i="14"/>
  <c r="D791" i="14"/>
  <c r="E791" i="14"/>
  <c r="B792" i="14"/>
  <c r="C792" i="14"/>
  <c r="D792" i="14"/>
  <c r="E792" i="14"/>
  <c r="B793" i="14"/>
  <c r="C793" i="14"/>
  <c r="D793" i="14"/>
  <c r="E793" i="14"/>
  <c r="B794" i="14"/>
  <c r="C794" i="14"/>
  <c r="D794" i="14"/>
  <c r="E794" i="14"/>
  <c r="B795" i="14"/>
  <c r="C795" i="14"/>
  <c r="D795" i="14"/>
  <c r="E795" i="14"/>
  <c r="B796" i="14"/>
  <c r="C796" i="14"/>
  <c r="D796" i="14"/>
  <c r="E796" i="14"/>
  <c r="B797" i="14"/>
  <c r="C797" i="14"/>
  <c r="D797" i="14"/>
  <c r="E797" i="14"/>
  <c r="B798" i="14"/>
  <c r="C798" i="14"/>
  <c r="D798" i="14"/>
  <c r="E798" i="14"/>
  <c r="B799" i="14"/>
  <c r="C799" i="14"/>
  <c r="D799" i="14"/>
  <c r="E799" i="14"/>
  <c r="B800" i="14"/>
  <c r="C800" i="14"/>
  <c r="D800" i="14"/>
  <c r="E800" i="14"/>
  <c r="B801" i="14"/>
  <c r="C801" i="14"/>
  <c r="D801" i="14"/>
  <c r="E801" i="14"/>
  <c r="B802" i="14"/>
  <c r="C802" i="14"/>
  <c r="D802" i="14"/>
  <c r="E802" i="14"/>
  <c r="B803" i="14"/>
  <c r="C803" i="14"/>
  <c r="D803" i="14"/>
  <c r="E803" i="14"/>
  <c r="B804" i="14"/>
  <c r="C804" i="14"/>
  <c r="D804" i="14"/>
  <c r="E804" i="14"/>
  <c r="B805" i="14"/>
  <c r="C805" i="14"/>
  <c r="D805" i="14"/>
  <c r="E805" i="14"/>
  <c r="B806" i="14"/>
  <c r="C806" i="14"/>
  <c r="D806" i="14"/>
  <c r="E806" i="14"/>
  <c r="B807" i="14"/>
  <c r="C807" i="14"/>
  <c r="D807" i="14"/>
  <c r="E807" i="14"/>
  <c r="B808" i="14"/>
  <c r="C808" i="14"/>
  <c r="D808" i="14"/>
  <c r="E808" i="14"/>
  <c r="B809" i="14"/>
  <c r="C809" i="14"/>
  <c r="D809" i="14"/>
  <c r="E809" i="14"/>
  <c r="B810" i="14"/>
  <c r="C810" i="14"/>
  <c r="D810" i="14"/>
  <c r="E810" i="14"/>
  <c r="B811" i="14"/>
  <c r="C811" i="14"/>
  <c r="D811" i="14"/>
  <c r="E811" i="14"/>
  <c r="B812" i="14"/>
  <c r="C812" i="14"/>
  <c r="D812" i="14"/>
  <c r="E812" i="14"/>
  <c r="B813" i="14"/>
  <c r="C813" i="14"/>
  <c r="D813" i="14"/>
  <c r="E813" i="14"/>
  <c r="B814" i="14"/>
  <c r="C814" i="14"/>
  <c r="D814" i="14"/>
  <c r="E814" i="14"/>
  <c r="B815" i="14"/>
  <c r="C815" i="14"/>
  <c r="D815" i="14"/>
  <c r="E815" i="14"/>
  <c r="B816" i="14"/>
  <c r="C816" i="14"/>
  <c r="D816" i="14"/>
  <c r="E816" i="14"/>
  <c r="B817" i="14"/>
  <c r="C817" i="14"/>
  <c r="D817" i="14"/>
  <c r="E817" i="14"/>
  <c r="B818" i="14"/>
  <c r="C818" i="14"/>
  <c r="D818" i="14"/>
  <c r="E818" i="14"/>
  <c r="B819" i="14"/>
  <c r="C819" i="14"/>
  <c r="D819" i="14"/>
  <c r="E819" i="14"/>
  <c r="B820" i="14"/>
  <c r="C820" i="14"/>
  <c r="D820" i="14"/>
  <c r="E820" i="14"/>
  <c r="B821" i="14"/>
  <c r="C821" i="14"/>
  <c r="D821" i="14"/>
  <c r="E821" i="14"/>
  <c r="B822" i="14"/>
  <c r="C822" i="14"/>
  <c r="D822" i="14"/>
  <c r="E822" i="14"/>
  <c r="B823" i="14"/>
  <c r="C823" i="14"/>
  <c r="D823" i="14"/>
  <c r="E823" i="14"/>
  <c r="B824" i="14"/>
  <c r="C824" i="14"/>
  <c r="D824" i="14"/>
  <c r="E824" i="14"/>
  <c r="B825" i="14"/>
  <c r="C825" i="14"/>
  <c r="D825" i="14"/>
  <c r="E825" i="14"/>
  <c r="B826" i="14"/>
  <c r="C826" i="14"/>
  <c r="D826" i="14"/>
  <c r="E826" i="14"/>
  <c r="B827" i="14"/>
  <c r="C827" i="14"/>
  <c r="D827" i="14"/>
  <c r="E827" i="14"/>
  <c r="B828" i="14"/>
  <c r="C828" i="14"/>
  <c r="D828" i="14"/>
  <c r="E828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6" i="14"/>
  <c r="C6" i="14"/>
  <c r="D6" i="14"/>
  <c r="C7" i="14"/>
  <c r="D7" i="14"/>
  <c r="C8" i="14"/>
  <c r="D8" i="14"/>
  <c r="C9" i="14"/>
  <c r="D9" i="14"/>
  <c r="C10" i="14"/>
  <c r="D10" i="14"/>
  <c r="C11" i="14"/>
  <c r="D11" i="14"/>
  <c r="C12" i="14"/>
  <c r="D12" i="14"/>
  <c r="C13" i="14"/>
  <c r="D13" i="14"/>
  <c r="C14" i="14"/>
  <c r="D14" i="14"/>
  <c r="C15" i="14"/>
  <c r="D15" i="14"/>
  <c r="C16" i="14"/>
  <c r="D16" i="14"/>
  <c r="C17" i="14"/>
  <c r="D17" i="14"/>
  <c r="C18" i="14"/>
  <c r="D18" i="14"/>
  <c r="C4" i="14"/>
  <c r="D4" i="14"/>
  <c r="E4" i="14"/>
  <c r="C5" i="14"/>
  <c r="D5" i="14"/>
  <c r="B5" i="14"/>
  <c r="B2" i="6"/>
  <c r="B2" i="14" s="1"/>
  <c r="T3" i="8"/>
  <c r="N2" i="8" s="1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C102" i="13"/>
  <c r="C103" i="13"/>
  <c r="C104" i="13"/>
  <c r="C105" i="13"/>
  <c r="C106" i="13"/>
  <c r="C107" i="13"/>
  <c r="C108" i="13"/>
  <c r="C109" i="13"/>
  <c r="C110" i="13"/>
  <c r="C111" i="13"/>
  <c r="C112" i="13"/>
  <c r="C113" i="13"/>
  <c r="C114" i="13"/>
  <c r="C115" i="13"/>
  <c r="C116" i="13"/>
  <c r="C117" i="13"/>
  <c r="C118" i="13"/>
  <c r="C119" i="13"/>
  <c r="C120" i="13"/>
  <c r="C121" i="13"/>
  <c r="C122" i="13"/>
  <c r="C123" i="13"/>
  <c r="C124" i="13"/>
  <c r="C125" i="13"/>
  <c r="C126" i="13"/>
  <c r="C127" i="13"/>
  <c r="C128" i="13"/>
  <c r="C129" i="13"/>
  <c r="C130" i="13"/>
  <c r="C131" i="13"/>
  <c r="C132" i="13"/>
  <c r="C133" i="13"/>
  <c r="C134" i="13"/>
  <c r="C135" i="13"/>
  <c r="C136" i="13"/>
  <c r="C137" i="13"/>
  <c r="C138" i="13"/>
  <c r="C139" i="13"/>
  <c r="C140" i="13"/>
  <c r="C141" i="13"/>
  <c r="C142" i="13"/>
  <c r="C143" i="13"/>
  <c r="C144" i="13"/>
  <c r="C145" i="13"/>
  <c r="C146" i="13"/>
  <c r="C147" i="13"/>
  <c r="C148" i="13"/>
  <c r="C149" i="13"/>
  <c r="C150" i="13"/>
  <c r="C151" i="13"/>
  <c r="C152" i="13"/>
  <c r="C153" i="13"/>
  <c r="C154" i="13"/>
  <c r="C155" i="13"/>
  <c r="C156" i="13"/>
  <c r="C157" i="13"/>
  <c r="C158" i="13"/>
  <c r="C159" i="13"/>
  <c r="C160" i="13"/>
  <c r="C161" i="13"/>
  <c r="C162" i="13"/>
  <c r="C163" i="13"/>
  <c r="C164" i="13"/>
  <c r="C165" i="13"/>
  <c r="C166" i="13"/>
  <c r="C167" i="13"/>
  <c r="C168" i="13"/>
  <c r="B15" i="13"/>
  <c r="E15" i="13"/>
  <c r="F15" i="13"/>
  <c r="H15" i="13"/>
  <c r="I15" i="13"/>
  <c r="K15" i="13"/>
  <c r="L15" i="13"/>
  <c r="B16" i="13"/>
  <c r="E16" i="13"/>
  <c r="F16" i="13"/>
  <c r="H16" i="13"/>
  <c r="I16" i="13"/>
  <c r="K16" i="13"/>
  <c r="L16" i="13"/>
  <c r="B17" i="13"/>
  <c r="E17" i="13"/>
  <c r="F17" i="13"/>
  <c r="H17" i="13"/>
  <c r="I17" i="13"/>
  <c r="K17" i="13"/>
  <c r="L17" i="13"/>
  <c r="B18" i="13"/>
  <c r="E18" i="13"/>
  <c r="F18" i="13"/>
  <c r="H18" i="13"/>
  <c r="I18" i="13"/>
  <c r="K18" i="13"/>
  <c r="L18" i="13"/>
  <c r="B19" i="13"/>
  <c r="E19" i="13"/>
  <c r="F19" i="13"/>
  <c r="H19" i="13"/>
  <c r="I19" i="13"/>
  <c r="K19" i="13"/>
  <c r="L19" i="13"/>
  <c r="B20" i="13"/>
  <c r="E20" i="13"/>
  <c r="F20" i="13"/>
  <c r="H20" i="13"/>
  <c r="I20" i="13"/>
  <c r="K20" i="13"/>
  <c r="L20" i="13"/>
  <c r="B21" i="13"/>
  <c r="E21" i="13"/>
  <c r="F21" i="13"/>
  <c r="H21" i="13"/>
  <c r="I21" i="13"/>
  <c r="K21" i="13"/>
  <c r="L21" i="13"/>
  <c r="B22" i="13"/>
  <c r="E22" i="13"/>
  <c r="F22" i="13"/>
  <c r="H22" i="13"/>
  <c r="I22" i="13"/>
  <c r="K22" i="13"/>
  <c r="L22" i="13"/>
  <c r="B23" i="13"/>
  <c r="E23" i="13"/>
  <c r="F23" i="13"/>
  <c r="H23" i="13"/>
  <c r="I23" i="13"/>
  <c r="K23" i="13"/>
  <c r="L23" i="13"/>
  <c r="B24" i="13"/>
  <c r="E24" i="13"/>
  <c r="F24" i="13"/>
  <c r="H24" i="13"/>
  <c r="I24" i="13"/>
  <c r="K24" i="13"/>
  <c r="L24" i="13"/>
  <c r="B25" i="13"/>
  <c r="E25" i="13"/>
  <c r="F25" i="13"/>
  <c r="H25" i="13"/>
  <c r="I25" i="13"/>
  <c r="K25" i="13"/>
  <c r="L25" i="13"/>
  <c r="B26" i="13"/>
  <c r="E26" i="13"/>
  <c r="F26" i="13"/>
  <c r="H26" i="13"/>
  <c r="I26" i="13"/>
  <c r="K26" i="13"/>
  <c r="L26" i="13"/>
  <c r="B27" i="13"/>
  <c r="E27" i="13"/>
  <c r="F27" i="13"/>
  <c r="H27" i="13"/>
  <c r="I27" i="13"/>
  <c r="K27" i="13"/>
  <c r="L27" i="13"/>
  <c r="B28" i="13"/>
  <c r="E28" i="13"/>
  <c r="F28" i="13"/>
  <c r="H28" i="13"/>
  <c r="I28" i="13"/>
  <c r="K28" i="13"/>
  <c r="L28" i="13"/>
  <c r="B29" i="13"/>
  <c r="E29" i="13"/>
  <c r="F29" i="13"/>
  <c r="H29" i="13"/>
  <c r="I29" i="13"/>
  <c r="K29" i="13"/>
  <c r="L29" i="13"/>
  <c r="B30" i="13"/>
  <c r="E30" i="13"/>
  <c r="F30" i="13"/>
  <c r="H30" i="13"/>
  <c r="I30" i="13"/>
  <c r="K30" i="13"/>
  <c r="L30" i="13"/>
  <c r="B31" i="13"/>
  <c r="E31" i="13"/>
  <c r="F31" i="13"/>
  <c r="H31" i="13"/>
  <c r="I31" i="13"/>
  <c r="K31" i="13"/>
  <c r="L31" i="13"/>
  <c r="B32" i="13"/>
  <c r="E32" i="13"/>
  <c r="F32" i="13"/>
  <c r="H32" i="13"/>
  <c r="I32" i="13"/>
  <c r="K32" i="13"/>
  <c r="L32" i="13"/>
  <c r="B33" i="13"/>
  <c r="E33" i="13"/>
  <c r="F33" i="13"/>
  <c r="H33" i="13"/>
  <c r="I33" i="13"/>
  <c r="K33" i="13"/>
  <c r="L33" i="13"/>
  <c r="B34" i="13"/>
  <c r="E34" i="13"/>
  <c r="F34" i="13"/>
  <c r="H34" i="13"/>
  <c r="I34" i="13"/>
  <c r="K34" i="13"/>
  <c r="L34" i="13"/>
  <c r="B35" i="13"/>
  <c r="E35" i="13"/>
  <c r="F35" i="13"/>
  <c r="H35" i="13"/>
  <c r="I35" i="13"/>
  <c r="K35" i="13"/>
  <c r="L35" i="13"/>
  <c r="B36" i="13"/>
  <c r="E36" i="13"/>
  <c r="F36" i="13"/>
  <c r="H36" i="13"/>
  <c r="I36" i="13"/>
  <c r="K36" i="13"/>
  <c r="L36" i="13"/>
  <c r="B37" i="13"/>
  <c r="E37" i="13"/>
  <c r="F37" i="13"/>
  <c r="H37" i="13"/>
  <c r="I37" i="13"/>
  <c r="K37" i="13"/>
  <c r="L37" i="13"/>
  <c r="B38" i="13"/>
  <c r="E38" i="13"/>
  <c r="F38" i="13"/>
  <c r="H38" i="13"/>
  <c r="I38" i="13"/>
  <c r="K38" i="13"/>
  <c r="L38" i="13"/>
  <c r="B39" i="13"/>
  <c r="E39" i="13"/>
  <c r="F39" i="13"/>
  <c r="H39" i="13"/>
  <c r="I39" i="13"/>
  <c r="K39" i="13"/>
  <c r="L39" i="13"/>
  <c r="B40" i="13"/>
  <c r="E40" i="13"/>
  <c r="F40" i="13"/>
  <c r="H40" i="13"/>
  <c r="I40" i="13"/>
  <c r="K40" i="13"/>
  <c r="L40" i="13"/>
  <c r="B41" i="13"/>
  <c r="E41" i="13"/>
  <c r="F41" i="13"/>
  <c r="H41" i="13"/>
  <c r="I41" i="13"/>
  <c r="K41" i="13"/>
  <c r="L41" i="13"/>
  <c r="B42" i="13"/>
  <c r="E42" i="13"/>
  <c r="F42" i="13"/>
  <c r="H42" i="13"/>
  <c r="I42" i="13"/>
  <c r="K42" i="13"/>
  <c r="L42" i="13"/>
  <c r="B43" i="13"/>
  <c r="E43" i="13"/>
  <c r="F43" i="13"/>
  <c r="H43" i="13"/>
  <c r="I43" i="13"/>
  <c r="K43" i="13"/>
  <c r="L43" i="13"/>
  <c r="B44" i="13"/>
  <c r="E44" i="13"/>
  <c r="F44" i="13"/>
  <c r="H44" i="13"/>
  <c r="I44" i="13"/>
  <c r="K44" i="13"/>
  <c r="L44" i="13"/>
  <c r="B45" i="13"/>
  <c r="E45" i="13"/>
  <c r="F45" i="13"/>
  <c r="H45" i="13"/>
  <c r="I45" i="13"/>
  <c r="K45" i="13"/>
  <c r="L45" i="13"/>
  <c r="B46" i="13"/>
  <c r="E46" i="13"/>
  <c r="F46" i="13"/>
  <c r="H46" i="13"/>
  <c r="I46" i="13"/>
  <c r="K46" i="13"/>
  <c r="L46" i="13"/>
  <c r="B47" i="13"/>
  <c r="E47" i="13"/>
  <c r="F47" i="13"/>
  <c r="H47" i="13"/>
  <c r="I47" i="13"/>
  <c r="K47" i="13"/>
  <c r="L47" i="13"/>
  <c r="B48" i="13"/>
  <c r="E48" i="13"/>
  <c r="F48" i="13"/>
  <c r="H48" i="13"/>
  <c r="I48" i="13"/>
  <c r="K48" i="13"/>
  <c r="L48" i="13"/>
  <c r="B49" i="13"/>
  <c r="E49" i="13"/>
  <c r="F49" i="13"/>
  <c r="H49" i="13"/>
  <c r="I49" i="13"/>
  <c r="K49" i="13"/>
  <c r="L49" i="13"/>
  <c r="B50" i="13"/>
  <c r="E50" i="13"/>
  <c r="F50" i="13"/>
  <c r="H50" i="13"/>
  <c r="I50" i="13"/>
  <c r="K50" i="13"/>
  <c r="L50" i="13"/>
  <c r="B51" i="13"/>
  <c r="E51" i="13"/>
  <c r="F51" i="13"/>
  <c r="H51" i="13"/>
  <c r="I51" i="13"/>
  <c r="K51" i="13"/>
  <c r="L51" i="13"/>
  <c r="B52" i="13"/>
  <c r="E52" i="13"/>
  <c r="F52" i="13"/>
  <c r="H52" i="13"/>
  <c r="I52" i="13"/>
  <c r="K52" i="13"/>
  <c r="L52" i="13"/>
  <c r="B53" i="13"/>
  <c r="E53" i="13"/>
  <c r="F53" i="13"/>
  <c r="H53" i="13"/>
  <c r="I53" i="13"/>
  <c r="K53" i="13"/>
  <c r="L53" i="13"/>
  <c r="B54" i="13"/>
  <c r="E54" i="13"/>
  <c r="F54" i="13"/>
  <c r="H54" i="13"/>
  <c r="I54" i="13"/>
  <c r="K54" i="13"/>
  <c r="L54" i="13"/>
  <c r="B55" i="13"/>
  <c r="E55" i="13"/>
  <c r="F55" i="13"/>
  <c r="H55" i="13"/>
  <c r="I55" i="13"/>
  <c r="K55" i="13"/>
  <c r="L55" i="13"/>
  <c r="B56" i="13"/>
  <c r="E56" i="13"/>
  <c r="F56" i="13"/>
  <c r="H56" i="13"/>
  <c r="I56" i="13"/>
  <c r="K56" i="13"/>
  <c r="L56" i="13"/>
  <c r="B57" i="13"/>
  <c r="E57" i="13"/>
  <c r="F57" i="13"/>
  <c r="H57" i="13"/>
  <c r="I57" i="13"/>
  <c r="K57" i="13"/>
  <c r="L57" i="13"/>
  <c r="B58" i="13"/>
  <c r="E58" i="13"/>
  <c r="F58" i="13"/>
  <c r="H58" i="13"/>
  <c r="I58" i="13"/>
  <c r="K58" i="13"/>
  <c r="L58" i="13"/>
  <c r="B59" i="13"/>
  <c r="E59" i="13"/>
  <c r="F59" i="13"/>
  <c r="H59" i="13"/>
  <c r="I59" i="13"/>
  <c r="K59" i="13"/>
  <c r="L59" i="13"/>
  <c r="B60" i="13"/>
  <c r="E60" i="13"/>
  <c r="F60" i="13"/>
  <c r="H60" i="13"/>
  <c r="I60" i="13"/>
  <c r="K60" i="13"/>
  <c r="L60" i="13"/>
  <c r="B61" i="13"/>
  <c r="E61" i="13"/>
  <c r="F61" i="13"/>
  <c r="H61" i="13"/>
  <c r="I61" i="13"/>
  <c r="K61" i="13"/>
  <c r="L61" i="13"/>
  <c r="B62" i="13"/>
  <c r="E62" i="13"/>
  <c r="F62" i="13"/>
  <c r="H62" i="13"/>
  <c r="I62" i="13"/>
  <c r="K62" i="13"/>
  <c r="L62" i="13"/>
  <c r="B63" i="13"/>
  <c r="E63" i="13"/>
  <c r="F63" i="13"/>
  <c r="H63" i="13"/>
  <c r="I63" i="13"/>
  <c r="K63" i="13"/>
  <c r="L63" i="13"/>
  <c r="B64" i="13"/>
  <c r="E64" i="13"/>
  <c r="F64" i="13"/>
  <c r="H64" i="13"/>
  <c r="I64" i="13"/>
  <c r="K64" i="13"/>
  <c r="L64" i="13"/>
  <c r="B65" i="13"/>
  <c r="E65" i="13"/>
  <c r="F65" i="13"/>
  <c r="H65" i="13"/>
  <c r="I65" i="13"/>
  <c r="K65" i="13"/>
  <c r="L65" i="13"/>
  <c r="B66" i="13"/>
  <c r="E66" i="13"/>
  <c r="F66" i="13"/>
  <c r="H66" i="13"/>
  <c r="I66" i="13"/>
  <c r="K66" i="13"/>
  <c r="L66" i="13"/>
  <c r="B67" i="13"/>
  <c r="E67" i="13"/>
  <c r="F67" i="13"/>
  <c r="H67" i="13"/>
  <c r="I67" i="13"/>
  <c r="K67" i="13"/>
  <c r="L67" i="13"/>
  <c r="B68" i="13"/>
  <c r="E68" i="13"/>
  <c r="F68" i="13"/>
  <c r="H68" i="13"/>
  <c r="I68" i="13"/>
  <c r="K68" i="13"/>
  <c r="L68" i="13"/>
  <c r="B69" i="13"/>
  <c r="E69" i="13"/>
  <c r="F69" i="13"/>
  <c r="H69" i="13"/>
  <c r="I69" i="13"/>
  <c r="K69" i="13"/>
  <c r="L69" i="13"/>
  <c r="B70" i="13"/>
  <c r="E70" i="13"/>
  <c r="F70" i="13"/>
  <c r="H70" i="13"/>
  <c r="I70" i="13"/>
  <c r="K70" i="13"/>
  <c r="L70" i="13"/>
  <c r="B71" i="13"/>
  <c r="E71" i="13"/>
  <c r="F71" i="13"/>
  <c r="H71" i="13"/>
  <c r="I71" i="13"/>
  <c r="K71" i="13"/>
  <c r="L71" i="13"/>
  <c r="B72" i="13"/>
  <c r="E72" i="13"/>
  <c r="F72" i="13"/>
  <c r="H72" i="13"/>
  <c r="I72" i="13"/>
  <c r="K72" i="13"/>
  <c r="L72" i="13"/>
  <c r="B73" i="13"/>
  <c r="E73" i="13"/>
  <c r="F73" i="13"/>
  <c r="H73" i="13"/>
  <c r="I73" i="13"/>
  <c r="K73" i="13"/>
  <c r="L73" i="13"/>
  <c r="B74" i="13"/>
  <c r="E74" i="13"/>
  <c r="F74" i="13"/>
  <c r="H74" i="13"/>
  <c r="I74" i="13"/>
  <c r="K74" i="13"/>
  <c r="L74" i="13"/>
  <c r="B75" i="13"/>
  <c r="E75" i="13"/>
  <c r="F75" i="13"/>
  <c r="H75" i="13"/>
  <c r="I75" i="13"/>
  <c r="K75" i="13"/>
  <c r="L75" i="13"/>
  <c r="B76" i="13"/>
  <c r="E76" i="13"/>
  <c r="F76" i="13"/>
  <c r="H76" i="13"/>
  <c r="I76" i="13"/>
  <c r="K76" i="13"/>
  <c r="L76" i="13"/>
  <c r="B77" i="13"/>
  <c r="E77" i="13"/>
  <c r="F77" i="13"/>
  <c r="H77" i="13"/>
  <c r="I77" i="13"/>
  <c r="K77" i="13"/>
  <c r="L77" i="13"/>
  <c r="B78" i="13"/>
  <c r="E78" i="13"/>
  <c r="F78" i="13"/>
  <c r="H78" i="13"/>
  <c r="I78" i="13"/>
  <c r="K78" i="13"/>
  <c r="L78" i="13"/>
  <c r="B79" i="13"/>
  <c r="E79" i="13"/>
  <c r="F79" i="13"/>
  <c r="H79" i="13"/>
  <c r="I79" i="13"/>
  <c r="K79" i="13"/>
  <c r="L79" i="13"/>
  <c r="B80" i="13"/>
  <c r="E80" i="13"/>
  <c r="F80" i="13"/>
  <c r="H80" i="13"/>
  <c r="I80" i="13"/>
  <c r="K80" i="13"/>
  <c r="L80" i="13"/>
  <c r="B81" i="13"/>
  <c r="E81" i="13"/>
  <c r="F81" i="13"/>
  <c r="H81" i="13"/>
  <c r="I81" i="13"/>
  <c r="K81" i="13"/>
  <c r="L81" i="13"/>
  <c r="B82" i="13"/>
  <c r="E82" i="13"/>
  <c r="F82" i="13"/>
  <c r="H82" i="13"/>
  <c r="I82" i="13"/>
  <c r="K82" i="13"/>
  <c r="L82" i="13"/>
  <c r="B83" i="13"/>
  <c r="E83" i="13"/>
  <c r="F83" i="13"/>
  <c r="H83" i="13"/>
  <c r="I83" i="13"/>
  <c r="K83" i="13"/>
  <c r="L83" i="13"/>
  <c r="B84" i="13"/>
  <c r="E84" i="13"/>
  <c r="F84" i="13"/>
  <c r="H84" i="13"/>
  <c r="I84" i="13"/>
  <c r="K84" i="13"/>
  <c r="L84" i="13"/>
  <c r="B85" i="13"/>
  <c r="E85" i="13"/>
  <c r="F85" i="13"/>
  <c r="H85" i="13"/>
  <c r="I85" i="13"/>
  <c r="K85" i="13"/>
  <c r="L85" i="13"/>
  <c r="B86" i="13"/>
  <c r="E86" i="13"/>
  <c r="F86" i="13"/>
  <c r="H86" i="13"/>
  <c r="I86" i="13"/>
  <c r="K86" i="13"/>
  <c r="L86" i="13"/>
  <c r="B87" i="13"/>
  <c r="E87" i="13"/>
  <c r="F87" i="13"/>
  <c r="H87" i="13"/>
  <c r="I87" i="13"/>
  <c r="K87" i="13"/>
  <c r="L87" i="13"/>
  <c r="B88" i="13"/>
  <c r="E88" i="13"/>
  <c r="F88" i="13"/>
  <c r="H88" i="13"/>
  <c r="I88" i="13"/>
  <c r="K88" i="13"/>
  <c r="L88" i="13"/>
  <c r="B89" i="13"/>
  <c r="E89" i="13"/>
  <c r="F89" i="13"/>
  <c r="H89" i="13"/>
  <c r="I89" i="13"/>
  <c r="K89" i="13"/>
  <c r="L89" i="13"/>
  <c r="B90" i="13"/>
  <c r="E90" i="13"/>
  <c r="F90" i="13"/>
  <c r="H90" i="13"/>
  <c r="I90" i="13"/>
  <c r="K90" i="13"/>
  <c r="L90" i="13"/>
  <c r="B91" i="13"/>
  <c r="E91" i="13"/>
  <c r="F91" i="13"/>
  <c r="H91" i="13"/>
  <c r="I91" i="13"/>
  <c r="K91" i="13"/>
  <c r="L91" i="13"/>
  <c r="B92" i="13"/>
  <c r="E92" i="13"/>
  <c r="F92" i="13"/>
  <c r="H92" i="13"/>
  <c r="I92" i="13"/>
  <c r="K92" i="13"/>
  <c r="L92" i="13"/>
  <c r="B93" i="13"/>
  <c r="E93" i="13"/>
  <c r="F93" i="13"/>
  <c r="H93" i="13"/>
  <c r="I93" i="13"/>
  <c r="K93" i="13"/>
  <c r="L93" i="13"/>
  <c r="B94" i="13"/>
  <c r="E94" i="13"/>
  <c r="F94" i="13"/>
  <c r="H94" i="13"/>
  <c r="I94" i="13"/>
  <c r="K94" i="13"/>
  <c r="L94" i="13"/>
  <c r="B95" i="13"/>
  <c r="E95" i="13"/>
  <c r="F95" i="13"/>
  <c r="H95" i="13"/>
  <c r="I95" i="13"/>
  <c r="K95" i="13"/>
  <c r="L95" i="13"/>
  <c r="B96" i="13"/>
  <c r="E96" i="13"/>
  <c r="F96" i="13"/>
  <c r="H96" i="13"/>
  <c r="I96" i="13"/>
  <c r="K96" i="13"/>
  <c r="L96" i="13"/>
  <c r="B97" i="13"/>
  <c r="E97" i="13"/>
  <c r="F97" i="13"/>
  <c r="H97" i="13"/>
  <c r="I97" i="13"/>
  <c r="K97" i="13"/>
  <c r="L97" i="13"/>
  <c r="B98" i="13"/>
  <c r="E98" i="13"/>
  <c r="F98" i="13"/>
  <c r="H98" i="13"/>
  <c r="I98" i="13"/>
  <c r="K98" i="13"/>
  <c r="L98" i="13"/>
  <c r="B99" i="13"/>
  <c r="E99" i="13"/>
  <c r="F99" i="13"/>
  <c r="H99" i="13"/>
  <c r="I99" i="13"/>
  <c r="K99" i="13"/>
  <c r="L99" i="13"/>
  <c r="B100" i="13"/>
  <c r="E100" i="13"/>
  <c r="F100" i="13"/>
  <c r="H100" i="13"/>
  <c r="I100" i="13"/>
  <c r="K100" i="13"/>
  <c r="L100" i="13"/>
  <c r="B101" i="13"/>
  <c r="E101" i="13"/>
  <c r="F101" i="13"/>
  <c r="H101" i="13"/>
  <c r="I101" i="13"/>
  <c r="K101" i="13"/>
  <c r="L101" i="13"/>
  <c r="B102" i="13"/>
  <c r="E102" i="13"/>
  <c r="F102" i="13"/>
  <c r="H102" i="13"/>
  <c r="I102" i="13"/>
  <c r="K102" i="13"/>
  <c r="L102" i="13"/>
  <c r="B103" i="13"/>
  <c r="E103" i="13"/>
  <c r="F103" i="13"/>
  <c r="H103" i="13"/>
  <c r="I103" i="13"/>
  <c r="K103" i="13"/>
  <c r="L103" i="13"/>
  <c r="B104" i="13"/>
  <c r="E104" i="13"/>
  <c r="F104" i="13"/>
  <c r="H104" i="13"/>
  <c r="I104" i="13"/>
  <c r="K104" i="13"/>
  <c r="L104" i="13"/>
  <c r="B105" i="13"/>
  <c r="E105" i="13"/>
  <c r="F105" i="13"/>
  <c r="H105" i="13"/>
  <c r="I105" i="13"/>
  <c r="K105" i="13"/>
  <c r="L105" i="13"/>
  <c r="B106" i="13"/>
  <c r="E106" i="13"/>
  <c r="F106" i="13"/>
  <c r="H106" i="13"/>
  <c r="I106" i="13"/>
  <c r="K106" i="13"/>
  <c r="L106" i="13"/>
  <c r="B107" i="13"/>
  <c r="E107" i="13"/>
  <c r="F107" i="13"/>
  <c r="H107" i="13"/>
  <c r="I107" i="13"/>
  <c r="K107" i="13"/>
  <c r="L107" i="13"/>
  <c r="B108" i="13"/>
  <c r="E108" i="13"/>
  <c r="F108" i="13"/>
  <c r="H108" i="13"/>
  <c r="I108" i="13"/>
  <c r="K108" i="13"/>
  <c r="L108" i="13"/>
  <c r="B109" i="13"/>
  <c r="E109" i="13"/>
  <c r="F109" i="13"/>
  <c r="H109" i="13"/>
  <c r="I109" i="13"/>
  <c r="K109" i="13"/>
  <c r="L109" i="13"/>
  <c r="B110" i="13"/>
  <c r="E110" i="13"/>
  <c r="F110" i="13"/>
  <c r="H110" i="13"/>
  <c r="I110" i="13"/>
  <c r="K110" i="13"/>
  <c r="L110" i="13"/>
  <c r="B111" i="13"/>
  <c r="E111" i="13"/>
  <c r="F111" i="13"/>
  <c r="H111" i="13"/>
  <c r="I111" i="13"/>
  <c r="K111" i="13"/>
  <c r="L111" i="13"/>
  <c r="B112" i="13"/>
  <c r="E112" i="13"/>
  <c r="F112" i="13"/>
  <c r="H112" i="13"/>
  <c r="I112" i="13"/>
  <c r="K112" i="13"/>
  <c r="L112" i="13"/>
  <c r="B113" i="13"/>
  <c r="E113" i="13"/>
  <c r="F113" i="13"/>
  <c r="H113" i="13"/>
  <c r="I113" i="13"/>
  <c r="K113" i="13"/>
  <c r="L113" i="13"/>
  <c r="B114" i="13"/>
  <c r="E114" i="13"/>
  <c r="F114" i="13"/>
  <c r="H114" i="13"/>
  <c r="I114" i="13"/>
  <c r="K114" i="13"/>
  <c r="L114" i="13"/>
  <c r="B115" i="13"/>
  <c r="E115" i="13"/>
  <c r="F115" i="13"/>
  <c r="H115" i="13"/>
  <c r="I115" i="13"/>
  <c r="K115" i="13"/>
  <c r="L115" i="13"/>
  <c r="B116" i="13"/>
  <c r="E116" i="13"/>
  <c r="F116" i="13"/>
  <c r="H116" i="13"/>
  <c r="I116" i="13"/>
  <c r="K116" i="13"/>
  <c r="L116" i="13"/>
  <c r="B117" i="13"/>
  <c r="E117" i="13"/>
  <c r="F117" i="13"/>
  <c r="H117" i="13"/>
  <c r="I117" i="13"/>
  <c r="K117" i="13"/>
  <c r="L117" i="13"/>
  <c r="B118" i="13"/>
  <c r="E118" i="13"/>
  <c r="F118" i="13"/>
  <c r="H118" i="13"/>
  <c r="I118" i="13"/>
  <c r="K118" i="13"/>
  <c r="L118" i="13"/>
  <c r="B119" i="13"/>
  <c r="E119" i="13"/>
  <c r="F119" i="13"/>
  <c r="H119" i="13"/>
  <c r="I119" i="13"/>
  <c r="K119" i="13"/>
  <c r="L119" i="13"/>
  <c r="B120" i="13"/>
  <c r="E120" i="13"/>
  <c r="F120" i="13"/>
  <c r="H120" i="13"/>
  <c r="I120" i="13"/>
  <c r="K120" i="13"/>
  <c r="L120" i="13"/>
  <c r="B121" i="13"/>
  <c r="E121" i="13"/>
  <c r="F121" i="13"/>
  <c r="H121" i="13"/>
  <c r="I121" i="13"/>
  <c r="K121" i="13"/>
  <c r="L121" i="13"/>
  <c r="B122" i="13"/>
  <c r="E122" i="13"/>
  <c r="F122" i="13"/>
  <c r="H122" i="13"/>
  <c r="I122" i="13"/>
  <c r="K122" i="13"/>
  <c r="L122" i="13"/>
  <c r="B123" i="13"/>
  <c r="E123" i="13"/>
  <c r="F123" i="13"/>
  <c r="H123" i="13"/>
  <c r="I123" i="13"/>
  <c r="K123" i="13"/>
  <c r="L123" i="13"/>
  <c r="B124" i="13"/>
  <c r="E124" i="13"/>
  <c r="F124" i="13"/>
  <c r="H124" i="13"/>
  <c r="I124" i="13"/>
  <c r="K124" i="13"/>
  <c r="L124" i="13"/>
  <c r="B125" i="13"/>
  <c r="E125" i="13"/>
  <c r="F125" i="13"/>
  <c r="H125" i="13"/>
  <c r="I125" i="13"/>
  <c r="K125" i="13"/>
  <c r="L125" i="13"/>
  <c r="B126" i="13"/>
  <c r="E126" i="13"/>
  <c r="F126" i="13"/>
  <c r="H126" i="13"/>
  <c r="I126" i="13"/>
  <c r="K126" i="13"/>
  <c r="L126" i="13"/>
  <c r="B127" i="13"/>
  <c r="E127" i="13"/>
  <c r="F127" i="13"/>
  <c r="H127" i="13"/>
  <c r="I127" i="13"/>
  <c r="K127" i="13"/>
  <c r="L127" i="13"/>
  <c r="B128" i="13"/>
  <c r="E128" i="13"/>
  <c r="F128" i="13"/>
  <c r="H128" i="13"/>
  <c r="I128" i="13"/>
  <c r="K128" i="13"/>
  <c r="L128" i="13"/>
  <c r="B129" i="13"/>
  <c r="E129" i="13"/>
  <c r="F129" i="13"/>
  <c r="H129" i="13"/>
  <c r="I129" i="13"/>
  <c r="K129" i="13"/>
  <c r="L129" i="13"/>
  <c r="B130" i="13"/>
  <c r="E130" i="13"/>
  <c r="F130" i="13"/>
  <c r="H130" i="13"/>
  <c r="I130" i="13"/>
  <c r="K130" i="13"/>
  <c r="L130" i="13"/>
  <c r="B131" i="13"/>
  <c r="E131" i="13"/>
  <c r="F131" i="13"/>
  <c r="H131" i="13"/>
  <c r="I131" i="13"/>
  <c r="K131" i="13"/>
  <c r="L131" i="13"/>
  <c r="B132" i="13"/>
  <c r="E132" i="13"/>
  <c r="F132" i="13"/>
  <c r="H132" i="13"/>
  <c r="I132" i="13"/>
  <c r="K132" i="13"/>
  <c r="L132" i="13"/>
  <c r="B133" i="13"/>
  <c r="E133" i="13"/>
  <c r="F133" i="13"/>
  <c r="H133" i="13"/>
  <c r="I133" i="13"/>
  <c r="K133" i="13"/>
  <c r="L133" i="13"/>
  <c r="B134" i="13"/>
  <c r="E134" i="13"/>
  <c r="F134" i="13"/>
  <c r="H134" i="13"/>
  <c r="I134" i="13"/>
  <c r="K134" i="13"/>
  <c r="L134" i="13"/>
  <c r="B135" i="13"/>
  <c r="E135" i="13"/>
  <c r="F135" i="13"/>
  <c r="H135" i="13"/>
  <c r="I135" i="13"/>
  <c r="K135" i="13"/>
  <c r="L135" i="13"/>
  <c r="B136" i="13"/>
  <c r="E136" i="13"/>
  <c r="F136" i="13"/>
  <c r="H136" i="13"/>
  <c r="I136" i="13"/>
  <c r="K136" i="13"/>
  <c r="L136" i="13"/>
  <c r="B137" i="13"/>
  <c r="E137" i="13"/>
  <c r="F137" i="13"/>
  <c r="H137" i="13"/>
  <c r="I137" i="13"/>
  <c r="K137" i="13"/>
  <c r="L137" i="13"/>
  <c r="B138" i="13"/>
  <c r="E138" i="13"/>
  <c r="F138" i="13"/>
  <c r="H138" i="13"/>
  <c r="I138" i="13"/>
  <c r="K138" i="13"/>
  <c r="L138" i="13"/>
  <c r="B139" i="13"/>
  <c r="E139" i="13"/>
  <c r="F139" i="13"/>
  <c r="H139" i="13"/>
  <c r="I139" i="13"/>
  <c r="K139" i="13"/>
  <c r="L139" i="13"/>
  <c r="B140" i="13"/>
  <c r="E140" i="13"/>
  <c r="F140" i="13"/>
  <c r="H140" i="13"/>
  <c r="I140" i="13"/>
  <c r="K140" i="13"/>
  <c r="L140" i="13"/>
  <c r="B141" i="13"/>
  <c r="E141" i="13"/>
  <c r="F141" i="13"/>
  <c r="H141" i="13"/>
  <c r="I141" i="13"/>
  <c r="K141" i="13"/>
  <c r="L141" i="13"/>
  <c r="B142" i="13"/>
  <c r="E142" i="13"/>
  <c r="F142" i="13"/>
  <c r="H142" i="13"/>
  <c r="I142" i="13"/>
  <c r="K142" i="13"/>
  <c r="L142" i="13"/>
  <c r="B143" i="13"/>
  <c r="E143" i="13"/>
  <c r="F143" i="13"/>
  <c r="H143" i="13"/>
  <c r="I143" i="13"/>
  <c r="K143" i="13"/>
  <c r="L143" i="13"/>
  <c r="B144" i="13"/>
  <c r="E144" i="13"/>
  <c r="F144" i="13"/>
  <c r="H144" i="13"/>
  <c r="I144" i="13"/>
  <c r="K144" i="13"/>
  <c r="L144" i="13"/>
  <c r="B145" i="13"/>
  <c r="E145" i="13"/>
  <c r="F145" i="13"/>
  <c r="H145" i="13"/>
  <c r="I145" i="13"/>
  <c r="K145" i="13"/>
  <c r="L145" i="13"/>
  <c r="B146" i="13"/>
  <c r="E146" i="13"/>
  <c r="F146" i="13"/>
  <c r="H146" i="13"/>
  <c r="I146" i="13"/>
  <c r="K146" i="13"/>
  <c r="L146" i="13"/>
  <c r="B147" i="13"/>
  <c r="E147" i="13"/>
  <c r="F147" i="13"/>
  <c r="H147" i="13"/>
  <c r="I147" i="13"/>
  <c r="K147" i="13"/>
  <c r="L147" i="13"/>
  <c r="B148" i="13"/>
  <c r="E148" i="13"/>
  <c r="F148" i="13"/>
  <c r="H148" i="13"/>
  <c r="I148" i="13"/>
  <c r="K148" i="13"/>
  <c r="L148" i="13"/>
  <c r="B149" i="13"/>
  <c r="E149" i="13"/>
  <c r="F149" i="13"/>
  <c r="H149" i="13"/>
  <c r="I149" i="13"/>
  <c r="K149" i="13"/>
  <c r="L149" i="13"/>
  <c r="B150" i="13"/>
  <c r="E150" i="13"/>
  <c r="F150" i="13"/>
  <c r="H150" i="13"/>
  <c r="I150" i="13"/>
  <c r="K150" i="13"/>
  <c r="L150" i="13"/>
  <c r="B151" i="13"/>
  <c r="E151" i="13"/>
  <c r="F151" i="13"/>
  <c r="H151" i="13"/>
  <c r="I151" i="13"/>
  <c r="K151" i="13"/>
  <c r="L151" i="13"/>
  <c r="B152" i="13"/>
  <c r="E152" i="13"/>
  <c r="F152" i="13"/>
  <c r="H152" i="13"/>
  <c r="I152" i="13"/>
  <c r="K152" i="13"/>
  <c r="L152" i="13"/>
  <c r="B153" i="13"/>
  <c r="E153" i="13"/>
  <c r="F153" i="13"/>
  <c r="H153" i="13"/>
  <c r="I153" i="13"/>
  <c r="K153" i="13"/>
  <c r="L153" i="13"/>
  <c r="B154" i="13"/>
  <c r="E154" i="13"/>
  <c r="F154" i="13"/>
  <c r="H154" i="13"/>
  <c r="I154" i="13"/>
  <c r="K154" i="13"/>
  <c r="L154" i="13"/>
  <c r="B155" i="13"/>
  <c r="E155" i="13"/>
  <c r="F155" i="13"/>
  <c r="H155" i="13"/>
  <c r="I155" i="13"/>
  <c r="K155" i="13"/>
  <c r="L155" i="13"/>
  <c r="B156" i="13"/>
  <c r="E156" i="13"/>
  <c r="F156" i="13"/>
  <c r="H156" i="13"/>
  <c r="I156" i="13"/>
  <c r="K156" i="13"/>
  <c r="L156" i="13"/>
  <c r="B157" i="13"/>
  <c r="E157" i="13"/>
  <c r="F157" i="13"/>
  <c r="H157" i="13"/>
  <c r="I157" i="13"/>
  <c r="K157" i="13"/>
  <c r="L157" i="13"/>
  <c r="B158" i="13"/>
  <c r="E158" i="13"/>
  <c r="F158" i="13"/>
  <c r="H158" i="13"/>
  <c r="I158" i="13"/>
  <c r="K158" i="13"/>
  <c r="L158" i="13"/>
  <c r="B159" i="13"/>
  <c r="E159" i="13"/>
  <c r="F159" i="13"/>
  <c r="H159" i="13"/>
  <c r="I159" i="13"/>
  <c r="K159" i="13"/>
  <c r="L159" i="13"/>
  <c r="B160" i="13"/>
  <c r="E160" i="13"/>
  <c r="F160" i="13"/>
  <c r="H160" i="13"/>
  <c r="I160" i="13"/>
  <c r="K160" i="13"/>
  <c r="L160" i="13"/>
  <c r="B161" i="13"/>
  <c r="E161" i="13"/>
  <c r="F161" i="13"/>
  <c r="H161" i="13"/>
  <c r="I161" i="13"/>
  <c r="K161" i="13"/>
  <c r="L161" i="13"/>
  <c r="B162" i="13"/>
  <c r="E162" i="13"/>
  <c r="F162" i="13"/>
  <c r="H162" i="13"/>
  <c r="I162" i="13"/>
  <c r="K162" i="13"/>
  <c r="L162" i="13"/>
  <c r="B163" i="13"/>
  <c r="E163" i="13"/>
  <c r="F163" i="13"/>
  <c r="H163" i="13"/>
  <c r="I163" i="13"/>
  <c r="K163" i="13"/>
  <c r="L163" i="13"/>
  <c r="B164" i="13"/>
  <c r="E164" i="13"/>
  <c r="F164" i="13"/>
  <c r="H164" i="13"/>
  <c r="I164" i="13"/>
  <c r="K164" i="13"/>
  <c r="L164" i="13"/>
  <c r="B165" i="13"/>
  <c r="E165" i="13"/>
  <c r="F165" i="13"/>
  <c r="H165" i="13"/>
  <c r="I165" i="13"/>
  <c r="K165" i="13"/>
  <c r="L165" i="13"/>
  <c r="B166" i="13"/>
  <c r="E166" i="13"/>
  <c r="F166" i="13"/>
  <c r="H166" i="13"/>
  <c r="I166" i="13"/>
  <c r="K166" i="13"/>
  <c r="L166" i="13"/>
  <c r="B167" i="13"/>
  <c r="E167" i="13"/>
  <c r="F167" i="13"/>
  <c r="H167" i="13"/>
  <c r="I167" i="13"/>
  <c r="K167" i="13"/>
  <c r="L167" i="13"/>
  <c r="B168" i="13"/>
  <c r="E168" i="13"/>
  <c r="F168" i="13"/>
  <c r="H168" i="13"/>
  <c r="I168" i="13"/>
  <c r="K168" i="13"/>
  <c r="L168" i="13"/>
  <c r="B238" i="13"/>
  <c r="C238" i="13"/>
  <c r="E238" i="13"/>
  <c r="F238" i="13"/>
  <c r="H238" i="13"/>
  <c r="I238" i="13"/>
  <c r="K238" i="13"/>
  <c r="L238" i="13"/>
  <c r="B5" i="13"/>
  <c r="E5" i="13"/>
  <c r="B6" i="13"/>
  <c r="E6" i="13"/>
  <c r="F6" i="13"/>
  <c r="H6" i="13"/>
  <c r="I6" i="13"/>
  <c r="K6" i="13"/>
  <c r="L6" i="13"/>
  <c r="B7" i="13"/>
  <c r="E7" i="13"/>
  <c r="F7" i="13"/>
  <c r="H7" i="13"/>
  <c r="I7" i="13"/>
  <c r="K7" i="13"/>
  <c r="L7" i="13"/>
  <c r="B8" i="13"/>
  <c r="E8" i="13"/>
  <c r="F8" i="13"/>
  <c r="H8" i="13"/>
  <c r="I8" i="13"/>
  <c r="K8" i="13"/>
  <c r="L8" i="13"/>
  <c r="B9" i="13"/>
  <c r="E9" i="13"/>
  <c r="F9" i="13"/>
  <c r="H9" i="13"/>
  <c r="I9" i="13"/>
  <c r="K9" i="13"/>
  <c r="L9" i="13"/>
  <c r="B10" i="13"/>
  <c r="E10" i="13"/>
  <c r="F10" i="13"/>
  <c r="H10" i="13"/>
  <c r="I10" i="13"/>
  <c r="K10" i="13"/>
  <c r="L10" i="13"/>
  <c r="B11" i="13"/>
  <c r="E11" i="13"/>
  <c r="F11" i="13"/>
  <c r="H11" i="13"/>
  <c r="I11" i="13"/>
  <c r="K11" i="13"/>
  <c r="L11" i="13"/>
  <c r="B12" i="13"/>
  <c r="E12" i="13"/>
  <c r="F12" i="13"/>
  <c r="H12" i="13"/>
  <c r="I12" i="13"/>
  <c r="K12" i="13"/>
  <c r="L12" i="13"/>
  <c r="B13" i="13"/>
  <c r="E13" i="13"/>
  <c r="F13" i="13"/>
  <c r="H13" i="13"/>
  <c r="I13" i="13"/>
  <c r="K13" i="13"/>
  <c r="L13" i="13"/>
  <c r="B14" i="13"/>
  <c r="E14" i="13"/>
  <c r="F14" i="13"/>
  <c r="H14" i="13"/>
  <c r="I14" i="13"/>
  <c r="K14" i="13"/>
  <c r="L14" i="13"/>
  <c r="N3" i="12"/>
  <c r="B163" i="12"/>
  <c r="C163" i="12"/>
  <c r="D163" i="12"/>
  <c r="E163" i="12"/>
  <c r="F163" i="12"/>
  <c r="G163" i="12"/>
  <c r="H163" i="12"/>
  <c r="I163" i="12"/>
  <c r="J163" i="12"/>
  <c r="K163" i="12"/>
  <c r="L163" i="12"/>
  <c r="M163" i="12"/>
  <c r="N163" i="12"/>
  <c r="O163" i="12"/>
  <c r="P163" i="12"/>
  <c r="Q163" i="12"/>
  <c r="R163" i="12"/>
  <c r="S163" i="12"/>
  <c r="T163" i="12"/>
  <c r="U163" i="12"/>
  <c r="V163" i="12"/>
  <c r="W163" i="12"/>
  <c r="X163" i="12"/>
  <c r="Y163" i="12"/>
  <c r="B164" i="12"/>
  <c r="C164" i="12"/>
  <c r="D164" i="12"/>
  <c r="E164" i="12"/>
  <c r="F164" i="12"/>
  <c r="G164" i="12"/>
  <c r="H164" i="12"/>
  <c r="I164" i="12"/>
  <c r="J164" i="12"/>
  <c r="K164" i="12"/>
  <c r="L164" i="12"/>
  <c r="M164" i="12"/>
  <c r="N164" i="12"/>
  <c r="O164" i="12"/>
  <c r="P164" i="12"/>
  <c r="Q164" i="12"/>
  <c r="R164" i="12"/>
  <c r="S164" i="12"/>
  <c r="T164" i="12"/>
  <c r="U164" i="12"/>
  <c r="V164" i="12"/>
  <c r="W164" i="12"/>
  <c r="X164" i="12"/>
  <c r="Y164" i="12"/>
  <c r="B165" i="12"/>
  <c r="C165" i="12"/>
  <c r="D165" i="12"/>
  <c r="E165" i="12"/>
  <c r="F165" i="12"/>
  <c r="G165" i="12"/>
  <c r="H165" i="12"/>
  <c r="I165" i="12"/>
  <c r="J165" i="12"/>
  <c r="K165" i="12"/>
  <c r="L165" i="12"/>
  <c r="M165" i="12"/>
  <c r="N165" i="12"/>
  <c r="O165" i="12"/>
  <c r="P165" i="12"/>
  <c r="Q165" i="12"/>
  <c r="R165" i="12"/>
  <c r="S165" i="12"/>
  <c r="T165" i="12"/>
  <c r="U165" i="12"/>
  <c r="V165" i="12"/>
  <c r="W165" i="12"/>
  <c r="X165" i="12"/>
  <c r="Y165" i="12"/>
  <c r="B166" i="12"/>
  <c r="C166" i="12"/>
  <c r="D166" i="12"/>
  <c r="E166" i="12"/>
  <c r="F166" i="12"/>
  <c r="G166" i="12"/>
  <c r="H166" i="12"/>
  <c r="I166" i="12"/>
  <c r="J166" i="12"/>
  <c r="K166" i="12"/>
  <c r="L166" i="12"/>
  <c r="M166" i="12"/>
  <c r="N166" i="12"/>
  <c r="O166" i="12"/>
  <c r="P166" i="12"/>
  <c r="Q166" i="12"/>
  <c r="R166" i="12"/>
  <c r="S166" i="12"/>
  <c r="T166" i="12"/>
  <c r="U166" i="12"/>
  <c r="V166" i="12"/>
  <c r="W166" i="12"/>
  <c r="X166" i="12"/>
  <c r="Y166" i="12"/>
  <c r="B167" i="12"/>
  <c r="C167" i="12"/>
  <c r="D167" i="12"/>
  <c r="E167" i="12"/>
  <c r="F167" i="12"/>
  <c r="G167" i="12"/>
  <c r="H167" i="12"/>
  <c r="I167" i="12"/>
  <c r="J167" i="12"/>
  <c r="K167" i="12"/>
  <c r="L167" i="12"/>
  <c r="M167" i="12"/>
  <c r="N167" i="12"/>
  <c r="O167" i="12"/>
  <c r="P167" i="12"/>
  <c r="Q167" i="12"/>
  <c r="R167" i="12"/>
  <c r="S167" i="12"/>
  <c r="T167" i="12"/>
  <c r="U167" i="12"/>
  <c r="V167" i="12"/>
  <c r="W167" i="12"/>
  <c r="X167" i="12"/>
  <c r="Y167" i="12"/>
  <c r="B168" i="12"/>
  <c r="C168" i="12"/>
  <c r="D168" i="12"/>
  <c r="E168" i="12"/>
  <c r="F168" i="12"/>
  <c r="G168" i="12"/>
  <c r="H168" i="12"/>
  <c r="I168" i="12"/>
  <c r="J168" i="12"/>
  <c r="K168" i="12"/>
  <c r="L168" i="12"/>
  <c r="M168" i="12"/>
  <c r="N168" i="12"/>
  <c r="O168" i="12"/>
  <c r="P168" i="12"/>
  <c r="Q168" i="12"/>
  <c r="R168" i="12"/>
  <c r="S168" i="12"/>
  <c r="T168" i="12"/>
  <c r="U168" i="12"/>
  <c r="V168" i="12"/>
  <c r="W168" i="12"/>
  <c r="X168" i="12"/>
  <c r="Y168" i="12"/>
  <c r="B152" i="12"/>
  <c r="C152" i="12"/>
  <c r="D152" i="12"/>
  <c r="E152" i="12"/>
  <c r="F152" i="12"/>
  <c r="G152" i="12"/>
  <c r="H152" i="12"/>
  <c r="I152" i="12"/>
  <c r="J152" i="12"/>
  <c r="K152" i="12"/>
  <c r="L152" i="12"/>
  <c r="M152" i="12"/>
  <c r="N152" i="12"/>
  <c r="O152" i="12"/>
  <c r="P152" i="12"/>
  <c r="Q152" i="12"/>
  <c r="R152" i="12"/>
  <c r="S152" i="12"/>
  <c r="T152" i="12"/>
  <c r="U152" i="12"/>
  <c r="V152" i="12"/>
  <c r="W152" i="12"/>
  <c r="X152" i="12"/>
  <c r="Y152" i="12"/>
  <c r="B153" i="12"/>
  <c r="C153" i="12"/>
  <c r="D153" i="12"/>
  <c r="E153" i="12"/>
  <c r="F153" i="12"/>
  <c r="G153" i="12"/>
  <c r="H153" i="12"/>
  <c r="I153" i="12"/>
  <c r="J153" i="12"/>
  <c r="K153" i="12"/>
  <c r="L153" i="12"/>
  <c r="M153" i="12"/>
  <c r="N153" i="12"/>
  <c r="O153" i="12"/>
  <c r="P153" i="12"/>
  <c r="Q153" i="12"/>
  <c r="R153" i="12"/>
  <c r="S153" i="12"/>
  <c r="T153" i="12"/>
  <c r="U153" i="12"/>
  <c r="V153" i="12"/>
  <c r="W153" i="12"/>
  <c r="X153" i="12"/>
  <c r="Y153" i="12"/>
  <c r="B154" i="12"/>
  <c r="C154" i="12"/>
  <c r="D154" i="12"/>
  <c r="E154" i="12"/>
  <c r="F154" i="12"/>
  <c r="G154" i="12"/>
  <c r="H154" i="12"/>
  <c r="I154" i="12"/>
  <c r="J154" i="12"/>
  <c r="K154" i="12"/>
  <c r="L154" i="12"/>
  <c r="M154" i="12"/>
  <c r="N154" i="12"/>
  <c r="O154" i="12"/>
  <c r="P154" i="12"/>
  <c r="Q154" i="12"/>
  <c r="R154" i="12"/>
  <c r="S154" i="12"/>
  <c r="T154" i="12"/>
  <c r="U154" i="12"/>
  <c r="V154" i="12"/>
  <c r="W154" i="12"/>
  <c r="X154" i="12"/>
  <c r="Y154" i="12"/>
  <c r="B155" i="12"/>
  <c r="C155" i="12"/>
  <c r="D155" i="12"/>
  <c r="E155" i="12"/>
  <c r="F155" i="12"/>
  <c r="G155" i="12"/>
  <c r="H155" i="12"/>
  <c r="I155" i="12"/>
  <c r="J155" i="12"/>
  <c r="K155" i="12"/>
  <c r="L155" i="12"/>
  <c r="M155" i="12"/>
  <c r="N155" i="12"/>
  <c r="O155" i="12"/>
  <c r="P155" i="12"/>
  <c r="Q155" i="12"/>
  <c r="R155" i="12"/>
  <c r="S155" i="12"/>
  <c r="T155" i="12"/>
  <c r="U155" i="12"/>
  <c r="V155" i="12"/>
  <c r="W155" i="12"/>
  <c r="X155" i="12"/>
  <c r="Y155" i="12"/>
  <c r="B156" i="12"/>
  <c r="C156" i="12"/>
  <c r="D156" i="12"/>
  <c r="E156" i="12"/>
  <c r="F156" i="12"/>
  <c r="G156" i="12"/>
  <c r="H156" i="12"/>
  <c r="I156" i="12"/>
  <c r="J156" i="12"/>
  <c r="K156" i="12"/>
  <c r="L156" i="12"/>
  <c r="M156" i="12"/>
  <c r="N156" i="12"/>
  <c r="O156" i="12"/>
  <c r="P156" i="12"/>
  <c r="Q156" i="12"/>
  <c r="R156" i="12"/>
  <c r="S156" i="12"/>
  <c r="T156" i="12"/>
  <c r="U156" i="12"/>
  <c r="V156" i="12"/>
  <c r="W156" i="12"/>
  <c r="X156" i="12"/>
  <c r="Y156" i="12"/>
  <c r="B157" i="12"/>
  <c r="C157" i="12"/>
  <c r="D157" i="12"/>
  <c r="E157" i="12"/>
  <c r="F157" i="12"/>
  <c r="G157" i="12"/>
  <c r="H157" i="12"/>
  <c r="I157" i="12"/>
  <c r="J157" i="12"/>
  <c r="K157" i="12"/>
  <c r="L157" i="12"/>
  <c r="M157" i="12"/>
  <c r="N157" i="12"/>
  <c r="O157" i="12"/>
  <c r="P157" i="12"/>
  <c r="Q157" i="12"/>
  <c r="R157" i="12"/>
  <c r="S157" i="12"/>
  <c r="T157" i="12"/>
  <c r="U157" i="12"/>
  <c r="V157" i="12"/>
  <c r="W157" i="12"/>
  <c r="X157" i="12"/>
  <c r="Y157" i="12"/>
  <c r="B158" i="12"/>
  <c r="C158" i="12"/>
  <c r="D158" i="12"/>
  <c r="E158" i="12"/>
  <c r="F158" i="12"/>
  <c r="G158" i="12"/>
  <c r="H158" i="12"/>
  <c r="I158" i="12"/>
  <c r="J158" i="12"/>
  <c r="K158" i="12"/>
  <c r="L158" i="12"/>
  <c r="M158" i="12"/>
  <c r="N158" i="12"/>
  <c r="O158" i="12"/>
  <c r="P158" i="12"/>
  <c r="Q158" i="12"/>
  <c r="R158" i="12"/>
  <c r="S158" i="12"/>
  <c r="T158" i="12"/>
  <c r="U158" i="12"/>
  <c r="V158" i="12"/>
  <c r="W158" i="12"/>
  <c r="X158" i="12"/>
  <c r="Y158" i="12"/>
  <c r="B159" i="12"/>
  <c r="C159" i="12"/>
  <c r="D159" i="12"/>
  <c r="E159" i="12"/>
  <c r="F159" i="12"/>
  <c r="G159" i="12"/>
  <c r="H159" i="12"/>
  <c r="I159" i="12"/>
  <c r="J159" i="12"/>
  <c r="K159" i="12"/>
  <c r="L159" i="12"/>
  <c r="M159" i="12"/>
  <c r="N159" i="12"/>
  <c r="O159" i="12"/>
  <c r="P159" i="12"/>
  <c r="Q159" i="12"/>
  <c r="R159" i="12"/>
  <c r="S159" i="12"/>
  <c r="T159" i="12"/>
  <c r="U159" i="12"/>
  <c r="V159" i="12"/>
  <c r="W159" i="12"/>
  <c r="X159" i="12"/>
  <c r="Y159" i="12"/>
  <c r="B160" i="12"/>
  <c r="C160" i="12"/>
  <c r="D160" i="12"/>
  <c r="E160" i="12"/>
  <c r="F160" i="12"/>
  <c r="G160" i="12"/>
  <c r="H160" i="12"/>
  <c r="I160" i="12"/>
  <c r="J160" i="12"/>
  <c r="K160" i="12"/>
  <c r="L160" i="12"/>
  <c r="M160" i="12"/>
  <c r="N160" i="12"/>
  <c r="O160" i="12"/>
  <c r="P160" i="12"/>
  <c r="Q160" i="12"/>
  <c r="R160" i="12"/>
  <c r="S160" i="12"/>
  <c r="T160" i="12"/>
  <c r="U160" i="12"/>
  <c r="V160" i="12"/>
  <c r="W160" i="12"/>
  <c r="X160" i="12"/>
  <c r="Y160" i="12"/>
  <c r="B161" i="12"/>
  <c r="C161" i="12"/>
  <c r="D161" i="12"/>
  <c r="E161" i="12"/>
  <c r="F161" i="12"/>
  <c r="G161" i="12"/>
  <c r="H161" i="12"/>
  <c r="I161" i="12"/>
  <c r="J161" i="12"/>
  <c r="K161" i="12"/>
  <c r="L161" i="12"/>
  <c r="M161" i="12"/>
  <c r="N161" i="12"/>
  <c r="O161" i="12"/>
  <c r="P161" i="12"/>
  <c r="Q161" i="12"/>
  <c r="R161" i="12"/>
  <c r="S161" i="12"/>
  <c r="T161" i="12"/>
  <c r="U161" i="12"/>
  <c r="V161" i="12"/>
  <c r="W161" i="12"/>
  <c r="X161" i="12"/>
  <c r="Y161" i="12"/>
  <c r="B162" i="12"/>
  <c r="C162" i="12"/>
  <c r="D162" i="12"/>
  <c r="E162" i="12"/>
  <c r="F162" i="12"/>
  <c r="G162" i="12"/>
  <c r="H162" i="12"/>
  <c r="I162" i="12"/>
  <c r="J162" i="12"/>
  <c r="K162" i="12"/>
  <c r="L162" i="12"/>
  <c r="M162" i="12"/>
  <c r="N162" i="12"/>
  <c r="O162" i="12"/>
  <c r="P162" i="12"/>
  <c r="Q162" i="12"/>
  <c r="R162" i="12"/>
  <c r="S162" i="12"/>
  <c r="T162" i="12"/>
  <c r="U162" i="12"/>
  <c r="V162" i="12"/>
  <c r="W162" i="12"/>
  <c r="X162" i="12"/>
  <c r="Y162" i="12"/>
  <c r="B139" i="12"/>
  <c r="C139" i="12"/>
  <c r="D139" i="12"/>
  <c r="E139" i="12"/>
  <c r="F139" i="12"/>
  <c r="G139" i="12"/>
  <c r="H139" i="12"/>
  <c r="I139" i="12"/>
  <c r="J139" i="12"/>
  <c r="K139" i="12"/>
  <c r="L139" i="12"/>
  <c r="M139" i="12"/>
  <c r="N139" i="12"/>
  <c r="O139" i="12"/>
  <c r="P139" i="12"/>
  <c r="Q139" i="12"/>
  <c r="R139" i="12"/>
  <c r="S139" i="12"/>
  <c r="T139" i="12"/>
  <c r="U139" i="12"/>
  <c r="V139" i="12"/>
  <c r="W139" i="12"/>
  <c r="X139" i="12"/>
  <c r="Y139" i="12"/>
  <c r="B140" i="12"/>
  <c r="C140" i="12"/>
  <c r="D140" i="12"/>
  <c r="E140" i="12"/>
  <c r="F140" i="12"/>
  <c r="G140" i="12"/>
  <c r="H140" i="12"/>
  <c r="I140" i="12"/>
  <c r="J140" i="12"/>
  <c r="K140" i="12"/>
  <c r="L140" i="12"/>
  <c r="M140" i="12"/>
  <c r="N140" i="12"/>
  <c r="O140" i="12"/>
  <c r="P140" i="12"/>
  <c r="Q140" i="12"/>
  <c r="R140" i="12"/>
  <c r="S140" i="12"/>
  <c r="T140" i="12"/>
  <c r="U140" i="12"/>
  <c r="V140" i="12"/>
  <c r="W140" i="12"/>
  <c r="X140" i="12"/>
  <c r="Y140" i="12"/>
  <c r="B141" i="12"/>
  <c r="C141" i="12"/>
  <c r="D141" i="12"/>
  <c r="E141" i="12"/>
  <c r="F141" i="12"/>
  <c r="G141" i="12"/>
  <c r="H141" i="12"/>
  <c r="I141" i="12"/>
  <c r="J141" i="12"/>
  <c r="K141" i="12"/>
  <c r="L141" i="12"/>
  <c r="M141" i="12"/>
  <c r="N141" i="12"/>
  <c r="O141" i="12"/>
  <c r="P141" i="12"/>
  <c r="Q141" i="12"/>
  <c r="R141" i="12"/>
  <c r="S141" i="12"/>
  <c r="T141" i="12"/>
  <c r="U141" i="12"/>
  <c r="V141" i="12"/>
  <c r="W141" i="12"/>
  <c r="X141" i="12"/>
  <c r="Y141" i="12"/>
  <c r="B142" i="12"/>
  <c r="C142" i="12"/>
  <c r="D142" i="12"/>
  <c r="E142" i="12"/>
  <c r="F142" i="12"/>
  <c r="G142" i="12"/>
  <c r="H142" i="12"/>
  <c r="I142" i="12"/>
  <c r="J142" i="12"/>
  <c r="K142" i="12"/>
  <c r="L142" i="12"/>
  <c r="M142" i="12"/>
  <c r="N142" i="12"/>
  <c r="O142" i="12"/>
  <c r="P142" i="12"/>
  <c r="Q142" i="12"/>
  <c r="R142" i="12"/>
  <c r="S142" i="12"/>
  <c r="T142" i="12"/>
  <c r="U142" i="12"/>
  <c r="V142" i="12"/>
  <c r="W142" i="12"/>
  <c r="X142" i="12"/>
  <c r="Y142" i="12"/>
  <c r="B143" i="12"/>
  <c r="C143" i="12"/>
  <c r="D143" i="12"/>
  <c r="E143" i="12"/>
  <c r="F143" i="12"/>
  <c r="G143" i="12"/>
  <c r="H143" i="12"/>
  <c r="I143" i="12"/>
  <c r="J143" i="12"/>
  <c r="K143" i="12"/>
  <c r="L143" i="12"/>
  <c r="M143" i="12"/>
  <c r="N143" i="12"/>
  <c r="O143" i="12"/>
  <c r="P143" i="12"/>
  <c r="Q143" i="12"/>
  <c r="R143" i="12"/>
  <c r="S143" i="12"/>
  <c r="T143" i="12"/>
  <c r="U143" i="12"/>
  <c r="V143" i="12"/>
  <c r="W143" i="12"/>
  <c r="X143" i="12"/>
  <c r="Y143" i="12"/>
  <c r="B144" i="12"/>
  <c r="C144" i="12"/>
  <c r="D144" i="12"/>
  <c r="E144" i="12"/>
  <c r="F144" i="12"/>
  <c r="G144" i="12"/>
  <c r="H144" i="12"/>
  <c r="I144" i="12"/>
  <c r="J144" i="12"/>
  <c r="K144" i="12"/>
  <c r="L144" i="12"/>
  <c r="M144" i="12"/>
  <c r="N144" i="12"/>
  <c r="O144" i="12"/>
  <c r="P144" i="12"/>
  <c r="Q144" i="12"/>
  <c r="R144" i="12"/>
  <c r="S144" i="12"/>
  <c r="T144" i="12"/>
  <c r="U144" i="12"/>
  <c r="V144" i="12"/>
  <c r="W144" i="12"/>
  <c r="X144" i="12"/>
  <c r="Y144" i="12"/>
  <c r="B145" i="12"/>
  <c r="C145" i="12"/>
  <c r="D145" i="12"/>
  <c r="E145" i="12"/>
  <c r="F145" i="12"/>
  <c r="G145" i="12"/>
  <c r="H145" i="12"/>
  <c r="I145" i="12"/>
  <c r="J145" i="12"/>
  <c r="K145" i="12"/>
  <c r="L145" i="12"/>
  <c r="M145" i="12"/>
  <c r="N145" i="12"/>
  <c r="O145" i="12"/>
  <c r="P145" i="12"/>
  <c r="Q145" i="12"/>
  <c r="R145" i="12"/>
  <c r="S145" i="12"/>
  <c r="T145" i="12"/>
  <c r="U145" i="12"/>
  <c r="V145" i="12"/>
  <c r="W145" i="12"/>
  <c r="X145" i="12"/>
  <c r="Y145" i="12"/>
  <c r="B146" i="12"/>
  <c r="C146" i="12"/>
  <c r="D146" i="12"/>
  <c r="E146" i="12"/>
  <c r="F146" i="12"/>
  <c r="G146" i="12"/>
  <c r="H146" i="12"/>
  <c r="I146" i="12"/>
  <c r="J146" i="12"/>
  <c r="K146" i="12"/>
  <c r="L146" i="12"/>
  <c r="M146" i="12"/>
  <c r="N146" i="12"/>
  <c r="O146" i="12"/>
  <c r="P146" i="12"/>
  <c r="Q146" i="12"/>
  <c r="R146" i="12"/>
  <c r="S146" i="12"/>
  <c r="T146" i="12"/>
  <c r="U146" i="12"/>
  <c r="V146" i="12"/>
  <c r="W146" i="12"/>
  <c r="X146" i="12"/>
  <c r="Y146" i="12"/>
  <c r="B147" i="12"/>
  <c r="C147" i="12"/>
  <c r="D147" i="12"/>
  <c r="E147" i="12"/>
  <c r="F147" i="12"/>
  <c r="G147" i="12"/>
  <c r="H147" i="12"/>
  <c r="I147" i="12"/>
  <c r="J147" i="12"/>
  <c r="K147" i="12"/>
  <c r="L147" i="12"/>
  <c r="M147" i="12"/>
  <c r="N147" i="12"/>
  <c r="O147" i="12"/>
  <c r="P147" i="12"/>
  <c r="Q147" i="12"/>
  <c r="R147" i="12"/>
  <c r="S147" i="12"/>
  <c r="T147" i="12"/>
  <c r="U147" i="12"/>
  <c r="V147" i="12"/>
  <c r="W147" i="12"/>
  <c r="X147" i="12"/>
  <c r="Y147" i="12"/>
  <c r="B148" i="12"/>
  <c r="C148" i="12"/>
  <c r="D148" i="12"/>
  <c r="E148" i="12"/>
  <c r="F148" i="12"/>
  <c r="G148" i="12"/>
  <c r="H148" i="12"/>
  <c r="I148" i="12"/>
  <c r="J148" i="12"/>
  <c r="K148" i="12"/>
  <c r="L148" i="12"/>
  <c r="M148" i="12"/>
  <c r="N148" i="12"/>
  <c r="O148" i="12"/>
  <c r="P148" i="12"/>
  <c r="Q148" i="12"/>
  <c r="R148" i="12"/>
  <c r="S148" i="12"/>
  <c r="T148" i="12"/>
  <c r="U148" i="12"/>
  <c r="V148" i="12"/>
  <c r="W148" i="12"/>
  <c r="X148" i="12"/>
  <c r="Y148" i="12"/>
  <c r="B149" i="12"/>
  <c r="C149" i="12"/>
  <c r="D149" i="12"/>
  <c r="E149" i="12"/>
  <c r="F149" i="12"/>
  <c r="G149" i="12"/>
  <c r="H149" i="12"/>
  <c r="I149" i="12"/>
  <c r="J149" i="12"/>
  <c r="K149" i="12"/>
  <c r="L149" i="12"/>
  <c r="M149" i="12"/>
  <c r="N149" i="12"/>
  <c r="O149" i="12"/>
  <c r="P149" i="12"/>
  <c r="Q149" i="12"/>
  <c r="R149" i="12"/>
  <c r="S149" i="12"/>
  <c r="T149" i="12"/>
  <c r="U149" i="12"/>
  <c r="V149" i="12"/>
  <c r="W149" i="12"/>
  <c r="X149" i="12"/>
  <c r="Y149" i="12"/>
  <c r="B150" i="12"/>
  <c r="C150" i="12"/>
  <c r="D150" i="12"/>
  <c r="E150" i="12"/>
  <c r="F150" i="12"/>
  <c r="G150" i="12"/>
  <c r="H150" i="12"/>
  <c r="I150" i="12"/>
  <c r="J150" i="12"/>
  <c r="K150" i="12"/>
  <c r="L150" i="12"/>
  <c r="M150" i="12"/>
  <c r="N150" i="12"/>
  <c r="O150" i="12"/>
  <c r="P150" i="12"/>
  <c r="Q150" i="12"/>
  <c r="R150" i="12"/>
  <c r="S150" i="12"/>
  <c r="T150" i="12"/>
  <c r="U150" i="12"/>
  <c r="V150" i="12"/>
  <c r="W150" i="12"/>
  <c r="X150" i="12"/>
  <c r="Y150" i="12"/>
  <c r="B151" i="12"/>
  <c r="C151" i="12"/>
  <c r="D151" i="12"/>
  <c r="E151" i="12"/>
  <c r="F151" i="12"/>
  <c r="G151" i="12"/>
  <c r="H151" i="12"/>
  <c r="I151" i="12"/>
  <c r="J151" i="12"/>
  <c r="K151" i="12"/>
  <c r="L151" i="12"/>
  <c r="M151" i="12"/>
  <c r="N151" i="12"/>
  <c r="O151" i="12"/>
  <c r="P151" i="12"/>
  <c r="Q151" i="12"/>
  <c r="R151" i="12"/>
  <c r="S151" i="12"/>
  <c r="T151" i="12"/>
  <c r="U151" i="12"/>
  <c r="V151" i="12"/>
  <c r="W151" i="12"/>
  <c r="X151" i="12"/>
  <c r="Y151" i="12"/>
  <c r="B107" i="12"/>
  <c r="C107" i="12"/>
  <c r="D107" i="12"/>
  <c r="E107" i="12"/>
  <c r="F107" i="12"/>
  <c r="G107" i="12"/>
  <c r="H107" i="12"/>
  <c r="I107" i="12"/>
  <c r="J107" i="12"/>
  <c r="K107" i="12"/>
  <c r="L107" i="12"/>
  <c r="M107" i="12"/>
  <c r="N107" i="12"/>
  <c r="O107" i="12"/>
  <c r="P107" i="12"/>
  <c r="Q107" i="12"/>
  <c r="R107" i="12"/>
  <c r="S107" i="12"/>
  <c r="T107" i="12"/>
  <c r="U107" i="12"/>
  <c r="V107" i="12"/>
  <c r="W107" i="12"/>
  <c r="X107" i="12"/>
  <c r="Y107" i="12"/>
  <c r="B108" i="12"/>
  <c r="C108" i="12"/>
  <c r="D108" i="12"/>
  <c r="E108" i="12"/>
  <c r="F108" i="12"/>
  <c r="G108" i="12"/>
  <c r="H108" i="12"/>
  <c r="I108" i="12"/>
  <c r="J108" i="12"/>
  <c r="K108" i="12"/>
  <c r="L108" i="12"/>
  <c r="M108" i="12"/>
  <c r="N108" i="12"/>
  <c r="O108" i="12"/>
  <c r="P108" i="12"/>
  <c r="Q108" i="12"/>
  <c r="R108" i="12"/>
  <c r="S108" i="12"/>
  <c r="T108" i="12"/>
  <c r="U108" i="12"/>
  <c r="V108" i="12"/>
  <c r="W108" i="12"/>
  <c r="X108" i="12"/>
  <c r="Y108" i="12"/>
  <c r="B109" i="12"/>
  <c r="C109" i="12"/>
  <c r="D109" i="12"/>
  <c r="E109" i="12"/>
  <c r="F109" i="12"/>
  <c r="G109" i="12"/>
  <c r="H109" i="12"/>
  <c r="I109" i="12"/>
  <c r="J109" i="12"/>
  <c r="K109" i="12"/>
  <c r="L109" i="12"/>
  <c r="M109" i="12"/>
  <c r="N109" i="12"/>
  <c r="O109" i="12"/>
  <c r="P109" i="12"/>
  <c r="Q109" i="12"/>
  <c r="R109" i="12"/>
  <c r="S109" i="12"/>
  <c r="T109" i="12"/>
  <c r="U109" i="12"/>
  <c r="V109" i="12"/>
  <c r="W109" i="12"/>
  <c r="X109" i="12"/>
  <c r="Y109" i="12"/>
  <c r="B110" i="12"/>
  <c r="C110" i="12"/>
  <c r="D110" i="12"/>
  <c r="E110" i="12"/>
  <c r="F110" i="12"/>
  <c r="G110" i="12"/>
  <c r="H110" i="12"/>
  <c r="I110" i="12"/>
  <c r="J110" i="12"/>
  <c r="K110" i="12"/>
  <c r="L110" i="12"/>
  <c r="M110" i="12"/>
  <c r="N110" i="12"/>
  <c r="O110" i="12"/>
  <c r="P110" i="12"/>
  <c r="Q110" i="12"/>
  <c r="R110" i="12"/>
  <c r="S110" i="12"/>
  <c r="T110" i="12"/>
  <c r="U110" i="12"/>
  <c r="V110" i="12"/>
  <c r="W110" i="12"/>
  <c r="X110" i="12"/>
  <c r="Y110" i="12"/>
  <c r="B111" i="12"/>
  <c r="C111" i="12"/>
  <c r="D111" i="12"/>
  <c r="E111" i="12"/>
  <c r="F111" i="12"/>
  <c r="G111" i="12"/>
  <c r="H111" i="12"/>
  <c r="I111" i="12"/>
  <c r="J111" i="12"/>
  <c r="K111" i="12"/>
  <c r="L111" i="12"/>
  <c r="M111" i="12"/>
  <c r="N111" i="12"/>
  <c r="O111" i="12"/>
  <c r="P111" i="12"/>
  <c r="Q111" i="12"/>
  <c r="R111" i="12"/>
  <c r="S111" i="12"/>
  <c r="T111" i="12"/>
  <c r="U111" i="12"/>
  <c r="V111" i="12"/>
  <c r="W111" i="12"/>
  <c r="X111" i="12"/>
  <c r="Y111" i="12"/>
  <c r="B112" i="12"/>
  <c r="C112" i="12"/>
  <c r="D112" i="12"/>
  <c r="E112" i="12"/>
  <c r="F112" i="12"/>
  <c r="G112" i="12"/>
  <c r="H112" i="12"/>
  <c r="I112" i="12"/>
  <c r="J112" i="12"/>
  <c r="K112" i="12"/>
  <c r="L112" i="12"/>
  <c r="M112" i="12"/>
  <c r="N112" i="12"/>
  <c r="O112" i="12"/>
  <c r="P112" i="12"/>
  <c r="Q112" i="12"/>
  <c r="R112" i="12"/>
  <c r="S112" i="12"/>
  <c r="T112" i="12"/>
  <c r="U112" i="12"/>
  <c r="V112" i="12"/>
  <c r="W112" i="12"/>
  <c r="X112" i="12"/>
  <c r="Y112" i="12"/>
  <c r="B113" i="12"/>
  <c r="C113" i="12"/>
  <c r="D113" i="12"/>
  <c r="E113" i="12"/>
  <c r="F113" i="12"/>
  <c r="G113" i="12"/>
  <c r="H113" i="12"/>
  <c r="I113" i="12"/>
  <c r="J113" i="12"/>
  <c r="K113" i="12"/>
  <c r="L113" i="12"/>
  <c r="M113" i="12"/>
  <c r="N113" i="12"/>
  <c r="O113" i="12"/>
  <c r="P113" i="12"/>
  <c r="Q113" i="12"/>
  <c r="R113" i="12"/>
  <c r="S113" i="12"/>
  <c r="T113" i="12"/>
  <c r="U113" i="12"/>
  <c r="V113" i="12"/>
  <c r="W113" i="12"/>
  <c r="X113" i="12"/>
  <c r="Y113" i="12"/>
  <c r="B114" i="12"/>
  <c r="C114" i="12"/>
  <c r="D114" i="12"/>
  <c r="E114" i="12"/>
  <c r="F114" i="12"/>
  <c r="G114" i="12"/>
  <c r="H114" i="12"/>
  <c r="I114" i="12"/>
  <c r="J114" i="12"/>
  <c r="K114" i="12"/>
  <c r="L114" i="12"/>
  <c r="M114" i="12"/>
  <c r="N114" i="12"/>
  <c r="O114" i="12"/>
  <c r="P114" i="12"/>
  <c r="Q114" i="12"/>
  <c r="R114" i="12"/>
  <c r="S114" i="12"/>
  <c r="T114" i="12"/>
  <c r="U114" i="12"/>
  <c r="V114" i="12"/>
  <c r="W114" i="12"/>
  <c r="X114" i="12"/>
  <c r="Y114" i="12"/>
  <c r="B115" i="12"/>
  <c r="C115" i="12"/>
  <c r="D115" i="12"/>
  <c r="E115" i="12"/>
  <c r="F115" i="12"/>
  <c r="G115" i="12"/>
  <c r="H115" i="12"/>
  <c r="I115" i="12"/>
  <c r="J115" i="12"/>
  <c r="K115" i="12"/>
  <c r="L115" i="12"/>
  <c r="M115" i="12"/>
  <c r="N115" i="12"/>
  <c r="O115" i="12"/>
  <c r="P115" i="12"/>
  <c r="Q115" i="12"/>
  <c r="R115" i="12"/>
  <c r="S115" i="12"/>
  <c r="T115" i="12"/>
  <c r="U115" i="12"/>
  <c r="V115" i="12"/>
  <c r="W115" i="12"/>
  <c r="X115" i="12"/>
  <c r="Y115" i="12"/>
  <c r="B116" i="12"/>
  <c r="C116" i="12"/>
  <c r="D116" i="12"/>
  <c r="E116" i="12"/>
  <c r="F116" i="12"/>
  <c r="G116" i="12"/>
  <c r="H116" i="12"/>
  <c r="I116" i="12"/>
  <c r="J116" i="12"/>
  <c r="K116" i="12"/>
  <c r="L116" i="12"/>
  <c r="M116" i="12"/>
  <c r="N116" i="12"/>
  <c r="O116" i="12"/>
  <c r="P116" i="12"/>
  <c r="Q116" i="12"/>
  <c r="R116" i="12"/>
  <c r="S116" i="12"/>
  <c r="T116" i="12"/>
  <c r="U116" i="12"/>
  <c r="V116" i="12"/>
  <c r="W116" i="12"/>
  <c r="X116" i="12"/>
  <c r="Y116" i="12"/>
  <c r="B117" i="12"/>
  <c r="C117" i="12"/>
  <c r="D117" i="12"/>
  <c r="E117" i="12"/>
  <c r="F117" i="12"/>
  <c r="G117" i="12"/>
  <c r="H117" i="12"/>
  <c r="I117" i="12"/>
  <c r="J117" i="12"/>
  <c r="K117" i="12"/>
  <c r="L117" i="12"/>
  <c r="M117" i="12"/>
  <c r="N117" i="12"/>
  <c r="O117" i="12"/>
  <c r="P117" i="12"/>
  <c r="Q117" i="12"/>
  <c r="R117" i="12"/>
  <c r="S117" i="12"/>
  <c r="T117" i="12"/>
  <c r="U117" i="12"/>
  <c r="V117" i="12"/>
  <c r="W117" i="12"/>
  <c r="X117" i="12"/>
  <c r="Y117" i="12"/>
  <c r="B118" i="12"/>
  <c r="C118" i="12"/>
  <c r="D118" i="12"/>
  <c r="E118" i="12"/>
  <c r="F118" i="12"/>
  <c r="G118" i="12"/>
  <c r="H118" i="12"/>
  <c r="I118" i="12"/>
  <c r="J118" i="12"/>
  <c r="K118" i="12"/>
  <c r="L118" i="12"/>
  <c r="M118" i="12"/>
  <c r="N118" i="12"/>
  <c r="O118" i="12"/>
  <c r="P118" i="12"/>
  <c r="Q118" i="12"/>
  <c r="R118" i="12"/>
  <c r="S118" i="12"/>
  <c r="T118" i="12"/>
  <c r="U118" i="12"/>
  <c r="V118" i="12"/>
  <c r="W118" i="12"/>
  <c r="X118" i="12"/>
  <c r="Y118" i="12"/>
  <c r="B119" i="12"/>
  <c r="C119" i="12"/>
  <c r="D119" i="12"/>
  <c r="E119" i="12"/>
  <c r="F119" i="12"/>
  <c r="G119" i="12"/>
  <c r="H119" i="12"/>
  <c r="I119" i="12"/>
  <c r="J119" i="12"/>
  <c r="K119" i="12"/>
  <c r="L119" i="12"/>
  <c r="M119" i="12"/>
  <c r="N119" i="12"/>
  <c r="O119" i="12"/>
  <c r="P119" i="12"/>
  <c r="Q119" i="12"/>
  <c r="R119" i="12"/>
  <c r="S119" i="12"/>
  <c r="T119" i="12"/>
  <c r="U119" i="12"/>
  <c r="V119" i="12"/>
  <c r="W119" i="12"/>
  <c r="X119" i="12"/>
  <c r="Y119" i="12"/>
  <c r="B120" i="12"/>
  <c r="C120" i="12"/>
  <c r="D120" i="12"/>
  <c r="E120" i="12"/>
  <c r="F120" i="12"/>
  <c r="G120" i="12"/>
  <c r="H120" i="12"/>
  <c r="I120" i="12"/>
  <c r="J120" i="12"/>
  <c r="K120" i="12"/>
  <c r="L120" i="12"/>
  <c r="M120" i="12"/>
  <c r="N120" i="12"/>
  <c r="O120" i="12"/>
  <c r="P120" i="12"/>
  <c r="Q120" i="12"/>
  <c r="R120" i="12"/>
  <c r="S120" i="12"/>
  <c r="T120" i="12"/>
  <c r="U120" i="12"/>
  <c r="V120" i="12"/>
  <c r="W120" i="12"/>
  <c r="X120" i="12"/>
  <c r="Y120" i="12"/>
  <c r="B121" i="12"/>
  <c r="C121" i="12"/>
  <c r="D121" i="12"/>
  <c r="E121" i="12"/>
  <c r="F121" i="12"/>
  <c r="G121" i="12"/>
  <c r="H121" i="12"/>
  <c r="I121" i="12"/>
  <c r="J121" i="12"/>
  <c r="K121" i="12"/>
  <c r="L121" i="12"/>
  <c r="M121" i="12"/>
  <c r="N121" i="12"/>
  <c r="O121" i="12"/>
  <c r="P121" i="12"/>
  <c r="Q121" i="12"/>
  <c r="R121" i="12"/>
  <c r="S121" i="12"/>
  <c r="T121" i="12"/>
  <c r="U121" i="12"/>
  <c r="V121" i="12"/>
  <c r="W121" i="12"/>
  <c r="X121" i="12"/>
  <c r="Y121" i="12"/>
  <c r="B122" i="12"/>
  <c r="C122" i="12"/>
  <c r="D122" i="12"/>
  <c r="E122" i="12"/>
  <c r="F122" i="12"/>
  <c r="G122" i="12"/>
  <c r="H122" i="12"/>
  <c r="I122" i="12"/>
  <c r="J122" i="12"/>
  <c r="K122" i="12"/>
  <c r="L122" i="12"/>
  <c r="M122" i="12"/>
  <c r="N122" i="12"/>
  <c r="O122" i="12"/>
  <c r="P122" i="12"/>
  <c r="Q122" i="12"/>
  <c r="R122" i="12"/>
  <c r="S122" i="12"/>
  <c r="T122" i="12"/>
  <c r="U122" i="12"/>
  <c r="V122" i="12"/>
  <c r="W122" i="12"/>
  <c r="X122" i="12"/>
  <c r="Y122" i="12"/>
  <c r="B123" i="12"/>
  <c r="C123" i="12"/>
  <c r="D123" i="12"/>
  <c r="E123" i="12"/>
  <c r="F123" i="12"/>
  <c r="G123" i="12"/>
  <c r="H123" i="12"/>
  <c r="I123" i="12"/>
  <c r="J123" i="12"/>
  <c r="K123" i="12"/>
  <c r="L123" i="12"/>
  <c r="M123" i="12"/>
  <c r="N123" i="12"/>
  <c r="O123" i="12"/>
  <c r="P123" i="12"/>
  <c r="Q123" i="12"/>
  <c r="R123" i="12"/>
  <c r="S123" i="12"/>
  <c r="T123" i="12"/>
  <c r="U123" i="12"/>
  <c r="V123" i="12"/>
  <c r="W123" i="12"/>
  <c r="X123" i="12"/>
  <c r="Y123" i="12"/>
  <c r="B124" i="12"/>
  <c r="C124" i="12"/>
  <c r="D124" i="12"/>
  <c r="E124" i="12"/>
  <c r="F124" i="12"/>
  <c r="G124" i="12"/>
  <c r="H124" i="12"/>
  <c r="I124" i="12"/>
  <c r="J124" i="12"/>
  <c r="K124" i="12"/>
  <c r="L124" i="12"/>
  <c r="M124" i="12"/>
  <c r="N124" i="12"/>
  <c r="O124" i="12"/>
  <c r="P124" i="12"/>
  <c r="Q124" i="12"/>
  <c r="R124" i="12"/>
  <c r="S124" i="12"/>
  <c r="T124" i="12"/>
  <c r="U124" i="12"/>
  <c r="V124" i="12"/>
  <c r="W124" i="12"/>
  <c r="X124" i="12"/>
  <c r="Y124" i="12"/>
  <c r="B125" i="12"/>
  <c r="C125" i="12"/>
  <c r="D125" i="12"/>
  <c r="E125" i="12"/>
  <c r="F125" i="12"/>
  <c r="G125" i="12"/>
  <c r="H125" i="12"/>
  <c r="I125" i="12"/>
  <c r="J125" i="12"/>
  <c r="K125" i="12"/>
  <c r="L125" i="12"/>
  <c r="M125" i="12"/>
  <c r="N125" i="12"/>
  <c r="O125" i="12"/>
  <c r="P125" i="12"/>
  <c r="Q125" i="12"/>
  <c r="R125" i="12"/>
  <c r="S125" i="12"/>
  <c r="T125" i="12"/>
  <c r="U125" i="12"/>
  <c r="V125" i="12"/>
  <c r="W125" i="12"/>
  <c r="X125" i="12"/>
  <c r="Y125" i="12"/>
  <c r="B126" i="12"/>
  <c r="C126" i="12"/>
  <c r="D126" i="12"/>
  <c r="E126" i="12"/>
  <c r="F126" i="12"/>
  <c r="G126" i="12"/>
  <c r="H126" i="12"/>
  <c r="I126" i="12"/>
  <c r="J126" i="12"/>
  <c r="K126" i="12"/>
  <c r="L126" i="12"/>
  <c r="M126" i="12"/>
  <c r="N126" i="12"/>
  <c r="O126" i="12"/>
  <c r="P126" i="12"/>
  <c r="Q126" i="12"/>
  <c r="R126" i="12"/>
  <c r="S126" i="12"/>
  <c r="T126" i="12"/>
  <c r="U126" i="12"/>
  <c r="V126" i="12"/>
  <c r="W126" i="12"/>
  <c r="X126" i="12"/>
  <c r="Y126" i="12"/>
  <c r="B127" i="12"/>
  <c r="C127" i="12"/>
  <c r="D127" i="12"/>
  <c r="E127" i="12"/>
  <c r="F127" i="12"/>
  <c r="G127" i="12"/>
  <c r="H127" i="12"/>
  <c r="I127" i="12"/>
  <c r="J127" i="12"/>
  <c r="K127" i="12"/>
  <c r="L127" i="12"/>
  <c r="M127" i="12"/>
  <c r="N127" i="12"/>
  <c r="O127" i="12"/>
  <c r="P127" i="12"/>
  <c r="Q127" i="12"/>
  <c r="R127" i="12"/>
  <c r="S127" i="12"/>
  <c r="T127" i="12"/>
  <c r="U127" i="12"/>
  <c r="V127" i="12"/>
  <c r="W127" i="12"/>
  <c r="X127" i="12"/>
  <c r="Y127" i="12"/>
  <c r="B128" i="12"/>
  <c r="C128" i="12"/>
  <c r="D128" i="12"/>
  <c r="E128" i="12"/>
  <c r="F128" i="12"/>
  <c r="G128" i="12"/>
  <c r="H128" i="12"/>
  <c r="I128" i="12"/>
  <c r="J128" i="12"/>
  <c r="K128" i="12"/>
  <c r="L128" i="12"/>
  <c r="M128" i="12"/>
  <c r="N128" i="12"/>
  <c r="O128" i="12"/>
  <c r="P128" i="12"/>
  <c r="Q128" i="12"/>
  <c r="R128" i="12"/>
  <c r="S128" i="12"/>
  <c r="T128" i="12"/>
  <c r="U128" i="12"/>
  <c r="V128" i="12"/>
  <c r="W128" i="12"/>
  <c r="X128" i="12"/>
  <c r="Y128" i="12"/>
  <c r="B129" i="12"/>
  <c r="C129" i="12"/>
  <c r="D129" i="12"/>
  <c r="E129" i="12"/>
  <c r="F129" i="12"/>
  <c r="G129" i="12"/>
  <c r="H129" i="12"/>
  <c r="I129" i="12"/>
  <c r="J129" i="12"/>
  <c r="K129" i="12"/>
  <c r="L129" i="12"/>
  <c r="M129" i="12"/>
  <c r="N129" i="12"/>
  <c r="O129" i="12"/>
  <c r="P129" i="12"/>
  <c r="Q129" i="12"/>
  <c r="R129" i="12"/>
  <c r="S129" i="12"/>
  <c r="T129" i="12"/>
  <c r="U129" i="12"/>
  <c r="V129" i="12"/>
  <c r="W129" i="12"/>
  <c r="X129" i="12"/>
  <c r="Y129" i="12"/>
  <c r="B130" i="12"/>
  <c r="C130" i="12"/>
  <c r="D130" i="12"/>
  <c r="E130" i="12"/>
  <c r="F130" i="12"/>
  <c r="G130" i="12"/>
  <c r="H130" i="12"/>
  <c r="I130" i="12"/>
  <c r="J130" i="12"/>
  <c r="K130" i="12"/>
  <c r="L130" i="12"/>
  <c r="M130" i="12"/>
  <c r="N130" i="12"/>
  <c r="O130" i="12"/>
  <c r="P130" i="12"/>
  <c r="Q130" i="12"/>
  <c r="R130" i="12"/>
  <c r="S130" i="12"/>
  <c r="T130" i="12"/>
  <c r="U130" i="12"/>
  <c r="V130" i="12"/>
  <c r="W130" i="12"/>
  <c r="X130" i="12"/>
  <c r="Y130" i="12"/>
  <c r="B131" i="12"/>
  <c r="C131" i="12"/>
  <c r="D131" i="12"/>
  <c r="E131" i="12"/>
  <c r="F131" i="12"/>
  <c r="G131" i="12"/>
  <c r="H131" i="12"/>
  <c r="I131" i="12"/>
  <c r="J131" i="12"/>
  <c r="K131" i="12"/>
  <c r="L131" i="12"/>
  <c r="M131" i="12"/>
  <c r="N131" i="12"/>
  <c r="O131" i="12"/>
  <c r="P131" i="12"/>
  <c r="Q131" i="12"/>
  <c r="R131" i="12"/>
  <c r="S131" i="12"/>
  <c r="T131" i="12"/>
  <c r="U131" i="12"/>
  <c r="V131" i="12"/>
  <c r="W131" i="12"/>
  <c r="X131" i="12"/>
  <c r="Y131" i="12"/>
  <c r="B132" i="12"/>
  <c r="C132" i="12"/>
  <c r="D132" i="12"/>
  <c r="E132" i="12"/>
  <c r="F132" i="12"/>
  <c r="G132" i="12"/>
  <c r="H132" i="12"/>
  <c r="I132" i="12"/>
  <c r="J132" i="12"/>
  <c r="K132" i="12"/>
  <c r="L132" i="12"/>
  <c r="M132" i="12"/>
  <c r="N132" i="12"/>
  <c r="O132" i="12"/>
  <c r="P132" i="12"/>
  <c r="Q132" i="12"/>
  <c r="R132" i="12"/>
  <c r="S132" i="12"/>
  <c r="T132" i="12"/>
  <c r="U132" i="12"/>
  <c r="V132" i="12"/>
  <c r="W132" i="12"/>
  <c r="X132" i="12"/>
  <c r="Y132" i="12"/>
  <c r="B133" i="12"/>
  <c r="C133" i="12"/>
  <c r="D133" i="12"/>
  <c r="E133" i="12"/>
  <c r="F133" i="12"/>
  <c r="G133" i="12"/>
  <c r="H133" i="12"/>
  <c r="I133" i="12"/>
  <c r="J133" i="12"/>
  <c r="K133" i="12"/>
  <c r="L133" i="12"/>
  <c r="M133" i="12"/>
  <c r="N133" i="12"/>
  <c r="O133" i="12"/>
  <c r="P133" i="12"/>
  <c r="Q133" i="12"/>
  <c r="R133" i="12"/>
  <c r="S133" i="12"/>
  <c r="T133" i="12"/>
  <c r="U133" i="12"/>
  <c r="V133" i="12"/>
  <c r="W133" i="12"/>
  <c r="X133" i="12"/>
  <c r="Y133" i="12"/>
  <c r="B134" i="12"/>
  <c r="C134" i="12"/>
  <c r="D134" i="12"/>
  <c r="E134" i="12"/>
  <c r="F134" i="12"/>
  <c r="G134" i="12"/>
  <c r="H134" i="12"/>
  <c r="I134" i="12"/>
  <c r="J134" i="12"/>
  <c r="K134" i="12"/>
  <c r="L134" i="12"/>
  <c r="M134" i="12"/>
  <c r="N134" i="12"/>
  <c r="O134" i="12"/>
  <c r="P134" i="12"/>
  <c r="Q134" i="12"/>
  <c r="R134" i="12"/>
  <c r="S134" i="12"/>
  <c r="T134" i="12"/>
  <c r="U134" i="12"/>
  <c r="V134" i="12"/>
  <c r="W134" i="12"/>
  <c r="X134" i="12"/>
  <c r="Y134" i="12"/>
  <c r="B135" i="12"/>
  <c r="C135" i="12"/>
  <c r="D135" i="12"/>
  <c r="E135" i="12"/>
  <c r="F135" i="12"/>
  <c r="G135" i="12"/>
  <c r="H135" i="12"/>
  <c r="I135" i="12"/>
  <c r="J135" i="12"/>
  <c r="K135" i="12"/>
  <c r="L135" i="12"/>
  <c r="M135" i="12"/>
  <c r="N135" i="12"/>
  <c r="O135" i="12"/>
  <c r="P135" i="12"/>
  <c r="Q135" i="12"/>
  <c r="R135" i="12"/>
  <c r="S135" i="12"/>
  <c r="T135" i="12"/>
  <c r="U135" i="12"/>
  <c r="V135" i="12"/>
  <c r="W135" i="12"/>
  <c r="X135" i="12"/>
  <c r="Y135" i="12"/>
  <c r="B136" i="12"/>
  <c r="C136" i="12"/>
  <c r="D136" i="12"/>
  <c r="E136" i="12"/>
  <c r="F136" i="12"/>
  <c r="G136" i="12"/>
  <c r="H136" i="12"/>
  <c r="I136" i="12"/>
  <c r="J136" i="12"/>
  <c r="K136" i="12"/>
  <c r="L136" i="12"/>
  <c r="M136" i="12"/>
  <c r="N136" i="12"/>
  <c r="O136" i="12"/>
  <c r="P136" i="12"/>
  <c r="Q136" i="12"/>
  <c r="R136" i="12"/>
  <c r="S136" i="12"/>
  <c r="T136" i="12"/>
  <c r="U136" i="12"/>
  <c r="V136" i="12"/>
  <c r="W136" i="12"/>
  <c r="X136" i="12"/>
  <c r="Y136" i="12"/>
  <c r="B137" i="12"/>
  <c r="C137" i="12"/>
  <c r="D137" i="12"/>
  <c r="E137" i="12"/>
  <c r="F137" i="12"/>
  <c r="G137" i="12"/>
  <c r="H137" i="12"/>
  <c r="I137" i="12"/>
  <c r="J137" i="12"/>
  <c r="K137" i="12"/>
  <c r="L137" i="12"/>
  <c r="M137" i="12"/>
  <c r="N137" i="12"/>
  <c r="O137" i="12"/>
  <c r="P137" i="12"/>
  <c r="Q137" i="12"/>
  <c r="R137" i="12"/>
  <c r="S137" i="12"/>
  <c r="T137" i="12"/>
  <c r="U137" i="12"/>
  <c r="V137" i="12"/>
  <c r="W137" i="12"/>
  <c r="X137" i="12"/>
  <c r="Y137" i="12"/>
  <c r="B138" i="12"/>
  <c r="C138" i="12"/>
  <c r="D138" i="12"/>
  <c r="E138" i="12"/>
  <c r="F138" i="12"/>
  <c r="G138" i="12"/>
  <c r="H138" i="12"/>
  <c r="I138" i="12"/>
  <c r="J138" i="12"/>
  <c r="K138" i="12"/>
  <c r="L138" i="12"/>
  <c r="M138" i="12"/>
  <c r="N138" i="12"/>
  <c r="O138" i="12"/>
  <c r="P138" i="12"/>
  <c r="Q138" i="12"/>
  <c r="R138" i="12"/>
  <c r="S138" i="12"/>
  <c r="T138" i="12"/>
  <c r="U138" i="12"/>
  <c r="V138" i="12"/>
  <c r="W138" i="12"/>
  <c r="X138" i="12"/>
  <c r="Y138" i="12"/>
  <c r="B77" i="12"/>
  <c r="C77" i="12"/>
  <c r="D77" i="12"/>
  <c r="E77" i="12"/>
  <c r="F77" i="12"/>
  <c r="G77" i="12"/>
  <c r="H77" i="12"/>
  <c r="I77" i="12"/>
  <c r="J77" i="12"/>
  <c r="K77" i="12"/>
  <c r="L77" i="12"/>
  <c r="M77" i="12"/>
  <c r="N77" i="12"/>
  <c r="O77" i="12"/>
  <c r="P77" i="12"/>
  <c r="Q77" i="12"/>
  <c r="R77" i="12"/>
  <c r="S77" i="12"/>
  <c r="T77" i="12"/>
  <c r="U77" i="12"/>
  <c r="V77" i="12"/>
  <c r="W77" i="12"/>
  <c r="X77" i="12"/>
  <c r="Y77" i="12"/>
  <c r="B78" i="12"/>
  <c r="C78" i="12"/>
  <c r="D78" i="12"/>
  <c r="E78" i="12"/>
  <c r="F78" i="12"/>
  <c r="G78" i="12"/>
  <c r="H78" i="12"/>
  <c r="I78" i="12"/>
  <c r="J78" i="12"/>
  <c r="K78" i="12"/>
  <c r="L78" i="12"/>
  <c r="M78" i="12"/>
  <c r="N78" i="12"/>
  <c r="O78" i="12"/>
  <c r="P78" i="12"/>
  <c r="Q78" i="12"/>
  <c r="R78" i="12"/>
  <c r="S78" i="12"/>
  <c r="T78" i="12"/>
  <c r="U78" i="12"/>
  <c r="V78" i="12"/>
  <c r="W78" i="12"/>
  <c r="X78" i="12"/>
  <c r="Y78" i="12"/>
  <c r="B79" i="12"/>
  <c r="C79" i="12"/>
  <c r="D79" i="12"/>
  <c r="E79" i="12"/>
  <c r="F79" i="12"/>
  <c r="G79" i="12"/>
  <c r="H79" i="12"/>
  <c r="I79" i="12"/>
  <c r="J79" i="12"/>
  <c r="K79" i="12"/>
  <c r="L79" i="12"/>
  <c r="M79" i="12"/>
  <c r="N79" i="12"/>
  <c r="O79" i="12"/>
  <c r="P79" i="12"/>
  <c r="Q79" i="12"/>
  <c r="R79" i="12"/>
  <c r="S79" i="12"/>
  <c r="T79" i="12"/>
  <c r="U79" i="12"/>
  <c r="V79" i="12"/>
  <c r="W79" i="12"/>
  <c r="X79" i="12"/>
  <c r="Y79" i="12"/>
  <c r="B80" i="12"/>
  <c r="C80" i="12"/>
  <c r="D80" i="12"/>
  <c r="E80" i="12"/>
  <c r="F80" i="12"/>
  <c r="G80" i="12"/>
  <c r="H80" i="12"/>
  <c r="I80" i="12"/>
  <c r="J80" i="12"/>
  <c r="K80" i="12"/>
  <c r="L80" i="12"/>
  <c r="M80" i="12"/>
  <c r="N80" i="12"/>
  <c r="O80" i="12"/>
  <c r="P80" i="12"/>
  <c r="Q80" i="12"/>
  <c r="R80" i="12"/>
  <c r="S80" i="12"/>
  <c r="T80" i="12"/>
  <c r="U80" i="12"/>
  <c r="V80" i="12"/>
  <c r="W80" i="12"/>
  <c r="X80" i="12"/>
  <c r="Y80" i="12"/>
  <c r="B81" i="12"/>
  <c r="C81" i="12"/>
  <c r="D81" i="12"/>
  <c r="E81" i="12"/>
  <c r="F81" i="12"/>
  <c r="G81" i="12"/>
  <c r="H81" i="12"/>
  <c r="I81" i="12"/>
  <c r="J81" i="12"/>
  <c r="K81" i="12"/>
  <c r="L81" i="12"/>
  <c r="M81" i="12"/>
  <c r="N81" i="12"/>
  <c r="O81" i="12"/>
  <c r="P81" i="12"/>
  <c r="Q81" i="12"/>
  <c r="R81" i="12"/>
  <c r="S81" i="12"/>
  <c r="T81" i="12"/>
  <c r="U81" i="12"/>
  <c r="V81" i="12"/>
  <c r="W81" i="12"/>
  <c r="X81" i="12"/>
  <c r="Y81" i="12"/>
  <c r="B82" i="12"/>
  <c r="C82" i="12"/>
  <c r="D82" i="12"/>
  <c r="E82" i="12"/>
  <c r="F82" i="12"/>
  <c r="G82" i="12"/>
  <c r="H82" i="12"/>
  <c r="I82" i="12"/>
  <c r="J82" i="12"/>
  <c r="K82" i="12"/>
  <c r="L82" i="12"/>
  <c r="M82" i="12"/>
  <c r="N82" i="12"/>
  <c r="O82" i="12"/>
  <c r="P82" i="12"/>
  <c r="Q82" i="12"/>
  <c r="R82" i="12"/>
  <c r="S82" i="12"/>
  <c r="T82" i="12"/>
  <c r="U82" i="12"/>
  <c r="V82" i="12"/>
  <c r="W82" i="12"/>
  <c r="X82" i="12"/>
  <c r="Y82" i="12"/>
  <c r="B83" i="12"/>
  <c r="C83" i="12"/>
  <c r="D83" i="12"/>
  <c r="E83" i="12"/>
  <c r="F83" i="12"/>
  <c r="G83" i="12"/>
  <c r="H83" i="12"/>
  <c r="I83" i="12"/>
  <c r="J83" i="12"/>
  <c r="K83" i="12"/>
  <c r="L83" i="12"/>
  <c r="M83" i="12"/>
  <c r="N83" i="12"/>
  <c r="O83" i="12"/>
  <c r="P83" i="12"/>
  <c r="Q83" i="12"/>
  <c r="R83" i="12"/>
  <c r="S83" i="12"/>
  <c r="T83" i="12"/>
  <c r="U83" i="12"/>
  <c r="V83" i="12"/>
  <c r="W83" i="12"/>
  <c r="X83" i="12"/>
  <c r="Y83" i="12"/>
  <c r="B84" i="12"/>
  <c r="C84" i="12"/>
  <c r="D84" i="12"/>
  <c r="E84" i="12"/>
  <c r="F84" i="12"/>
  <c r="G84" i="12"/>
  <c r="H84" i="12"/>
  <c r="I84" i="12"/>
  <c r="J84" i="12"/>
  <c r="K84" i="12"/>
  <c r="L84" i="12"/>
  <c r="M84" i="12"/>
  <c r="N84" i="12"/>
  <c r="O84" i="12"/>
  <c r="P84" i="12"/>
  <c r="Q84" i="12"/>
  <c r="R84" i="12"/>
  <c r="S84" i="12"/>
  <c r="T84" i="12"/>
  <c r="U84" i="12"/>
  <c r="V84" i="12"/>
  <c r="W84" i="12"/>
  <c r="X84" i="12"/>
  <c r="Y84" i="12"/>
  <c r="B85" i="12"/>
  <c r="C85" i="12"/>
  <c r="D85" i="12"/>
  <c r="E85" i="12"/>
  <c r="F85" i="12"/>
  <c r="G85" i="12"/>
  <c r="H85" i="12"/>
  <c r="I85" i="12"/>
  <c r="J85" i="12"/>
  <c r="K85" i="12"/>
  <c r="L85" i="12"/>
  <c r="M85" i="12"/>
  <c r="N85" i="12"/>
  <c r="O85" i="12"/>
  <c r="P85" i="12"/>
  <c r="Q85" i="12"/>
  <c r="R85" i="12"/>
  <c r="S85" i="12"/>
  <c r="T85" i="12"/>
  <c r="U85" i="12"/>
  <c r="V85" i="12"/>
  <c r="W85" i="12"/>
  <c r="X85" i="12"/>
  <c r="Y85" i="12"/>
  <c r="B86" i="12"/>
  <c r="C86" i="12"/>
  <c r="D86" i="12"/>
  <c r="E86" i="12"/>
  <c r="F86" i="12"/>
  <c r="G86" i="12"/>
  <c r="H86" i="12"/>
  <c r="I86" i="12"/>
  <c r="J86" i="12"/>
  <c r="K86" i="12"/>
  <c r="L86" i="12"/>
  <c r="M86" i="12"/>
  <c r="N86" i="12"/>
  <c r="O86" i="12"/>
  <c r="P86" i="12"/>
  <c r="Q86" i="12"/>
  <c r="R86" i="12"/>
  <c r="S86" i="12"/>
  <c r="T86" i="12"/>
  <c r="U86" i="12"/>
  <c r="V86" i="12"/>
  <c r="W86" i="12"/>
  <c r="X86" i="12"/>
  <c r="Y86" i="12"/>
  <c r="B87" i="12"/>
  <c r="C87" i="12"/>
  <c r="D87" i="12"/>
  <c r="E87" i="12"/>
  <c r="F87" i="12"/>
  <c r="G87" i="12"/>
  <c r="H87" i="12"/>
  <c r="I87" i="12"/>
  <c r="J87" i="12"/>
  <c r="K87" i="12"/>
  <c r="L87" i="12"/>
  <c r="M87" i="12"/>
  <c r="N87" i="12"/>
  <c r="O87" i="12"/>
  <c r="P87" i="12"/>
  <c r="Q87" i="12"/>
  <c r="R87" i="12"/>
  <c r="S87" i="12"/>
  <c r="T87" i="12"/>
  <c r="U87" i="12"/>
  <c r="V87" i="12"/>
  <c r="W87" i="12"/>
  <c r="X87" i="12"/>
  <c r="Y87" i="12"/>
  <c r="B88" i="12"/>
  <c r="C88" i="12"/>
  <c r="D88" i="12"/>
  <c r="E88" i="12"/>
  <c r="F88" i="12"/>
  <c r="G88" i="12"/>
  <c r="H88" i="12"/>
  <c r="I88" i="12"/>
  <c r="J88" i="12"/>
  <c r="K88" i="12"/>
  <c r="L88" i="12"/>
  <c r="M88" i="12"/>
  <c r="N88" i="12"/>
  <c r="O88" i="12"/>
  <c r="P88" i="12"/>
  <c r="Q88" i="12"/>
  <c r="R88" i="12"/>
  <c r="S88" i="12"/>
  <c r="T88" i="12"/>
  <c r="U88" i="12"/>
  <c r="V88" i="12"/>
  <c r="W88" i="12"/>
  <c r="X88" i="12"/>
  <c r="Y88" i="12"/>
  <c r="B89" i="12"/>
  <c r="C89" i="12"/>
  <c r="D89" i="12"/>
  <c r="E89" i="12"/>
  <c r="F89" i="12"/>
  <c r="G89" i="12"/>
  <c r="H89" i="12"/>
  <c r="I89" i="12"/>
  <c r="J89" i="12"/>
  <c r="K89" i="12"/>
  <c r="L89" i="12"/>
  <c r="M89" i="12"/>
  <c r="N89" i="12"/>
  <c r="O89" i="12"/>
  <c r="P89" i="12"/>
  <c r="Q89" i="12"/>
  <c r="R89" i="12"/>
  <c r="S89" i="12"/>
  <c r="T89" i="12"/>
  <c r="U89" i="12"/>
  <c r="V89" i="12"/>
  <c r="W89" i="12"/>
  <c r="X89" i="12"/>
  <c r="Y89" i="12"/>
  <c r="B90" i="12"/>
  <c r="C90" i="12"/>
  <c r="D90" i="12"/>
  <c r="E90" i="12"/>
  <c r="F90" i="12"/>
  <c r="G90" i="12"/>
  <c r="H90" i="12"/>
  <c r="I90" i="12"/>
  <c r="J90" i="12"/>
  <c r="K90" i="12"/>
  <c r="L90" i="12"/>
  <c r="M90" i="12"/>
  <c r="N90" i="12"/>
  <c r="O90" i="12"/>
  <c r="P90" i="12"/>
  <c r="Q90" i="12"/>
  <c r="R90" i="12"/>
  <c r="S90" i="12"/>
  <c r="T90" i="12"/>
  <c r="U90" i="12"/>
  <c r="V90" i="12"/>
  <c r="W90" i="12"/>
  <c r="X90" i="12"/>
  <c r="Y90" i="12"/>
  <c r="B91" i="12"/>
  <c r="C91" i="12"/>
  <c r="D91" i="12"/>
  <c r="E91" i="12"/>
  <c r="F91" i="12"/>
  <c r="G91" i="12"/>
  <c r="H91" i="12"/>
  <c r="I91" i="12"/>
  <c r="J91" i="12"/>
  <c r="K91" i="12"/>
  <c r="L91" i="12"/>
  <c r="M91" i="12"/>
  <c r="N91" i="12"/>
  <c r="O91" i="12"/>
  <c r="P91" i="12"/>
  <c r="Q91" i="12"/>
  <c r="R91" i="12"/>
  <c r="S91" i="12"/>
  <c r="T91" i="12"/>
  <c r="U91" i="12"/>
  <c r="V91" i="12"/>
  <c r="W91" i="12"/>
  <c r="X91" i="12"/>
  <c r="Y91" i="12"/>
  <c r="B92" i="12"/>
  <c r="C92" i="12"/>
  <c r="D92" i="12"/>
  <c r="E92" i="12"/>
  <c r="F92" i="12"/>
  <c r="G92" i="12"/>
  <c r="H92" i="12"/>
  <c r="I92" i="12"/>
  <c r="J92" i="12"/>
  <c r="K92" i="12"/>
  <c r="L92" i="12"/>
  <c r="M92" i="12"/>
  <c r="N92" i="12"/>
  <c r="O92" i="12"/>
  <c r="P92" i="12"/>
  <c r="Q92" i="12"/>
  <c r="R92" i="12"/>
  <c r="S92" i="12"/>
  <c r="T92" i="12"/>
  <c r="U92" i="12"/>
  <c r="V92" i="12"/>
  <c r="W92" i="12"/>
  <c r="X92" i="12"/>
  <c r="Y92" i="12"/>
  <c r="B93" i="12"/>
  <c r="C93" i="12"/>
  <c r="D93" i="12"/>
  <c r="E93" i="12"/>
  <c r="F93" i="12"/>
  <c r="G93" i="12"/>
  <c r="H93" i="12"/>
  <c r="I93" i="12"/>
  <c r="J93" i="12"/>
  <c r="K93" i="12"/>
  <c r="L93" i="12"/>
  <c r="M93" i="12"/>
  <c r="N93" i="12"/>
  <c r="O93" i="12"/>
  <c r="P93" i="12"/>
  <c r="Q93" i="12"/>
  <c r="R93" i="12"/>
  <c r="S93" i="12"/>
  <c r="T93" i="12"/>
  <c r="U93" i="12"/>
  <c r="V93" i="12"/>
  <c r="W93" i="12"/>
  <c r="X93" i="12"/>
  <c r="Y93" i="12"/>
  <c r="B94" i="12"/>
  <c r="C94" i="12"/>
  <c r="D94" i="12"/>
  <c r="E94" i="12"/>
  <c r="F94" i="12"/>
  <c r="G94" i="12"/>
  <c r="H94" i="12"/>
  <c r="I94" i="12"/>
  <c r="J94" i="12"/>
  <c r="K94" i="12"/>
  <c r="L94" i="12"/>
  <c r="M94" i="12"/>
  <c r="N94" i="12"/>
  <c r="O94" i="12"/>
  <c r="P94" i="12"/>
  <c r="Q94" i="12"/>
  <c r="R94" i="12"/>
  <c r="S94" i="12"/>
  <c r="T94" i="12"/>
  <c r="U94" i="12"/>
  <c r="V94" i="12"/>
  <c r="W94" i="12"/>
  <c r="X94" i="12"/>
  <c r="Y94" i="12"/>
  <c r="B95" i="12"/>
  <c r="C95" i="12"/>
  <c r="D95" i="12"/>
  <c r="E95" i="12"/>
  <c r="F95" i="12"/>
  <c r="G95" i="12"/>
  <c r="H95" i="12"/>
  <c r="I95" i="12"/>
  <c r="J95" i="12"/>
  <c r="K95" i="12"/>
  <c r="L95" i="12"/>
  <c r="M95" i="12"/>
  <c r="N95" i="12"/>
  <c r="O95" i="12"/>
  <c r="P95" i="12"/>
  <c r="Q95" i="12"/>
  <c r="R95" i="12"/>
  <c r="S95" i="12"/>
  <c r="T95" i="12"/>
  <c r="U95" i="12"/>
  <c r="V95" i="12"/>
  <c r="W95" i="12"/>
  <c r="X95" i="12"/>
  <c r="Y95" i="12"/>
  <c r="B96" i="12"/>
  <c r="C96" i="12"/>
  <c r="D96" i="12"/>
  <c r="E96" i="12"/>
  <c r="F96" i="12"/>
  <c r="G96" i="12"/>
  <c r="H96" i="12"/>
  <c r="I96" i="12"/>
  <c r="J96" i="12"/>
  <c r="K96" i="12"/>
  <c r="L96" i="12"/>
  <c r="M96" i="12"/>
  <c r="N96" i="12"/>
  <c r="O96" i="12"/>
  <c r="P96" i="12"/>
  <c r="Q96" i="12"/>
  <c r="R96" i="12"/>
  <c r="S96" i="12"/>
  <c r="T96" i="12"/>
  <c r="U96" i="12"/>
  <c r="V96" i="12"/>
  <c r="W96" i="12"/>
  <c r="X96" i="12"/>
  <c r="Y96" i="12"/>
  <c r="B97" i="12"/>
  <c r="C97" i="12"/>
  <c r="D97" i="12"/>
  <c r="E97" i="12"/>
  <c r="F97" i="12"/>
  <c r="G97" i="12"/>
  <c r="H97" i="12"/>
  <c r="I97" i="12"/>
  <c r="J97" i="12"/>
  <c r="K97" i="12"/>
  <c r="L97" i="12"/>
  <c r="M97" i="12"/>
  <c r="N97" i="12"/>
  <c r="O97" i="12"/>
  <c r="P97" i="12"/>
  <c r="Q97" i="12"/>
  <c r="R97" i="12"/>
  <c r="S97" i="12"/>
  <c r="T97" i="12"/>
  <c r="U97" i="12"/>
  <c r="V97" i="12"/>
  <c r="W97" i="12"/>
  <c r="X97" i="12"/>
  <c r="Y97" i="12"/>
  <c r="B98" i="12"/>
  <c r="C98" i="12"/>
  <c r="D98" i="12"/>
  <c r="E98" i="12"/>
  <c r="F98" i="12"/>
  <c r="G98" i="12"/>
  <c r="H98" i="12"/>
  <c r="I98" i="12"/>
  <c r="J98" i="12"/>
  <c r="K98" i="12"/>
  <c r="L98" i="12"/>
  <c r="M98" i="12"/>
  <c r="N98" i="12"/>
  <c r="O98" i="12"/>
  <c r="P98" i="12"/>
  <c r="Q98" i="12"/>
  <c r="R98" i="12"/>
  <c r="S98" i="12"/>
  <c r="T98" i="12"/>
  <c r="U98" i="12"/>
  <c r="V98" i="12"/>
  <c r="W98" i="12"/>
  <c r="X98" i="12"/>
  <c r="Y98" i="12"/>
  <c r="B99" i="12"/>
  <c r="C99" i="12"/>
  <c r="D99" i="12"/>
  <c r="E99" i="12"/>
  <c r="F99" i="12"/>
  <c r="G99" i="12"/>
  <c r="H99" i="12"/>
  <c r="I99" i="12"/>
  <c r="J99" i="12"/>
  <c r="K99" i="12"/>
  <c r="L99" i="12"/>
  <c r="M99" i="12"/>
  <c r="N99" i="12"/>
  <c r="O99" i="12"/>
  <c r="P99" i="12"/>
  <c r="Q99" i="12"/>
  <c r="R99" i="12"/>
  <c r="S99" i="12"/>
  <c r="T99" i="12"/>
  <c r="U99" i="12"/>
  <c r="V99" i="12"/>
  <c r="W99" i="12"/>
  <c r="X99" i="12"/>
  <c r="Y99" i="12"/>
  <c r="B100" i="12"/>
  <c r="C100" i="12"/>
  <c r="D100" i="12"/>
  <c r="E100" i="12"/>
  <c r="F100" i="12"/>
  <c r="G100" i="12"/>
  <c r="H100" i="12"/>
  <c r="I100" i="12"/>
  <c r="J100" i="12"/>
  <c r="K100" i="12"/>
  <c r="L100" i="12"/>
  <c r="M100" i="12"/>
  <c r="N100" i="12"/>
  <c r="O100" i="12"/>
  <c r="P100" i="12"/>
  <c r="Q100" i="12"/>
  <c r="R100" i="12"/>
  <c r="S100" i="12"/>
  <c r="T100" i="12"/>
  <c r="U100" i="12"/>
  <c r="V100" i="12"/>
  <c r="W100" i="12"/>
  <c r="X100" i="12"/>
  <c r="Y100" i="12"/>
  <c r="B101" i="12"/>
  <c r="C101" i="12"/>
  <c r="D101" i="12"/>
  <c r="E101" i="12"/>
  <c r="F101" i="12"/>
  <c r="G101" i="12"/>
  <c r="H101" i="12"/>
  <c r="I101" i="12"/>
  <c r="J101" i="12"/>
  <c r="K101" i="12"/>
  <c r="L101" i="12"/>
  <c r="M101" i="12"/>
  <c r="N101" i="12"/>
  <c r="O101" i="12"/>
  <c r="P101" i="12"/>
  <c r="Q101" i="12"/>
  <c r="R101" i="12"/>
  <c r="S101" i="12"/>
  <c r="T101" i="12"/>
  <c r="U101" i="12"/>
  <c r="V101" i="12"/>
  <c r="W101" i="12"/>
  <c r="X101" i="12"/>
  <c r="Y101" i="12"/>
  <c r="B102" i="12"/>
  <c r="C102" i="12"/>
  <c r="D102" i="12"/>
  <c r="E102" i="12"/>
  <c r="F102" i="12"/>
  <c r="G102" i="12"/>
  <c r="H102" i="12"/>
  <c r="I102" i="12"/>
  <c r="J102" i="12"/>
  <c r="K102" i="12"/>
  <c r="L102" i="12"/>
  <c r="M102" i="12"/>
  <c r="N102" i="12"/>
  <c r="O102" i="12"/>
  <c r="P102" i="12"/>
  <c r="Q102" i="12"/>
  <c r="R102" i="12"/>
  <c r="S102" i="12"/>
  <c r="T102" i="12"/>
  <c r="U102" i="12"/>
  <c r="V102" i="12"/>
  <c r="W102" i="12"/>
  <c r="X102" i="12"/>
  <c r="Y102" i="12"/>
  <c r="B103" i="12"/>
  <c r="C103" i="12"/>
  <c r="D103" i="12"/>
  <c r="E103" i="12"/>
  <c r="F103" i="12"/>
  <c r="G103" i="12"/>
  <c r="H103" i="12"/>
  <c r="I103" i="12"/>
  <c r="J103" i="12"/>
  <c r="K103" i="12"/>
  <c r="L103" i="12"/>
  <c r="M103" i="12"/>
  <c r="N103" i="12"/>
  <c r="O103" i="12"/>
  <c r="P103" i="12"/>
  <c r="Q103" i="12"/>
  <c r="R103" i="12"/>
  <c r="S103" i="12"/>
  <c r="T103" i="12"/>
  <c r="U103" i="12"/>
  <c r="V103" i="12"/>
  <c r="W103" i="12"/>
  <c r="X103" i="12"/>
  <c r="Y103" i="12"/>
  <c r="B104" i="12"/>
  <c r="C104" i="12"/>
  <c r="D104" i="12"/>
  <c r="E104" i="12"/>
  <c r="F104" i="12"/>
  <c r="G104" i="12"/>
  <c r="H104" i="12"/>
  <c r="I104" i="12"/>
  <c r="J104" i="12"/>
  <c r="K104" i="12"/>
  <c r="L104" i="12"/>
  <c r="M104" i="12"/>
  <c r="N104" i="12"/>
  <c r="O104" i="12"/>
  <c r="P104" i="12"/>
  <c r="Q104" i="12"/>
  <c r="R104" i="12"/>
  <c r="S104" i="12"/>
  <c r="T104" i="12"/>
  <c r="U104" i="12"/>
  <c r="V104" i="12"/>
  <c r="W104" i="12"/>
  <c r="X104" i="12"/>
  <c r="Y104" i="12"/>
  <c r="B105" i="12"/>
  <c r="C105" i="12"/>
  <c r="D105" i="12"/>
  <c r="E105" i="12"/>
  <c r="F105" i="12"/>
  <c r="G105" i="12"/>
  <c r="H105" i="12"/>
  <c r="I105" i="12"/>
  <c r="J105" i="12"/>
  <c r="K105" i="12"/>
  <c r="L105" i="12"/>
  <c r="M105" i="12"/>
  <c r="N105" i="12"/>
  <c r="O105" i="12"/>
  <c r="P105" i="12"/>
  <c r="Q105" i="12"/>
  <c r="R105" i="12"/>
  <c r="S105" i="12"/>
  <c r="T105" i="12"/>
  <c r="U105" i="12"/>
  <c r="V105" i="12"/>
  <c r="W105" i="12"/>
  <c r="X105" i="12"/>
  <c r="Y105" i="12"/>
  <c r="B106" i="12"/>
  <c r="C106" i="12"/>
  <c r="D106" i="12"/>
  <c r="E106" i="12"/>
  <c r="F106" i="12"/>
  <c r="G106" i="12"/>
  <c r="H106" i="12"/>
  <c r="I106" i="12"/>
  <c r="J106" i="12"/>
  <c r="K106" i="12"/>
  <c r="L106" i="12"/>
  <c r="M106" i="12"/>
  <c r="N106" i="12"/>
  <c r="O106" i="12"/>
  <c r="P106" i="12"/>
  <c r="Q106" i="12"/>
  <c r="R106" i="12"/>
  <c r="S106" i="12"/>
  <c r="T106" i="12"/>
  <c r="U106" i="12"/>
  <c r="V106" i="12"/>
  <c r="W106" i="12"/>
  <c r="X106" i="12"/>
  <c r="Y106" i="12"/>
  <c r="B58" i="12"/>
  <c r="C58" i="12"/>
  <c r="D58" i="12"/>
  <c r="E58" i="12"/>
  <c r="F58" i="12"/>
  <c r="G58" i="12"/>
  <c r="H58" i="12"/>
  <c r="I58" i="12"/>
  <c r="J58" i="12"/>
  <c r="K58" i="12"/>
  <c r="L58" i="12"/>
  <c r="M58" i="12"/>
  <c r="N58" i="12"/>
  <c r="O58" i="12"/>
  <c r="P58" i="12"/>
  <c r="Q58" i="12"/>
  <c r="R58" i="12"/>
  <c r="S58" i="12"/>
  <c r="T58" i="12"/>
  <c r="U58" i="12"/>
  <c r="V58" i="12"/>
  <c r="W58" i="12"/>
  <c r="X58" i="12"/>
  <c r="Y58" i="12"/>
  <c r="B59" i="12"/>
  <c r="C59" i="12"/>
  <c r="D59" i="12"/>
  <c r="E59" i="12"/>
  <c r="F59" i="12"/>
  <c r="G59" i="12"/>
  <c r="H59" i="12"/>
  <c r="I59" i="12"/>
  <c r="J59" i="12"/>
  <c r="K59" i="12"/>
  <c r="L59" i="12"/>
  <c r="M59" i="12"/>
  <c r="N59" i="12"/>
  <c r="O59" i="12"/>
  <c r="P59" i="12"/>
  <c r="Q59" i="12"/>
  <c r="R59" i="12"/>
  <c r="S59" i="12"/>
  <c r="T59" i="12"/>
  <c r="U59" i="12"/>
  <c r="V59" i="12"/>
  <c r="W59" i="12"/>
  <c r="X59" i="12"/>
  <c r="Y59" i="12"/>
  <c r="B60" i="12"/>
  <c r="C60" i="12"/>
  <c r="D60" i="12"/>
  <c r="E60" i="12"/>
  <c r="F60" i="12"/>
  <c r="G60" i="12"/>
  <c r="H60" i="12"/>
  <c r="I60" i="12"/>
  <c r="J60" i="12"/>
  <c r="K60" i="12"/>
  <c r="L60" i="12"/>
  <c r="M60" i="12"/>
  <c r="N60" i="12"/>
  <c r="O60" i="12"/>
  <c r="P60" i="12"/>
  <c r="Q60" i="12"/>
  <c r="R60" i="12"/>
  <c r="S60" i="12"/>
  <c r="T60" i="12"/>
  <c r="U60" i="12"/>
  <c r="V60" i="12"/>
  <c r="W60" i="12"/>
  <c r="X60" i="12"/>
  <c r="Y60" i="12"/>
  <c r="B61" i="12"/>
  <c r="C61" i="12"/>
  <c r="D61" i="12"/>
  <c r="E61" i="12"/>
  <c r="F61" i="12"/>
  <c r="G61" i="12"/>
  <c r="H61" i="12"/>
  <c r="I61" i="12"/>
  <c r="J61" i="12"/>
  <c r="K61" i="12"/>
  <c r="L61" i="12"/>
  <c r="M61" i="12"/>
  <c r="N61" i="12"/>
  <c r="O61" i="12"/>
  <c r="P61" i="12"/>
  <c r="Q61" i="12"/>
  <c r="R61" i="12"/>
  <c r="S61" i="12"/>
  <c r="T61" i="12"/>
  <c r="U61" i="12"/>
  <c r="V61" i="12"/>
  <c r="W61" i="12"/>
  <c r="X61" i="12"/>
  <c r="Y61" i="12"/>
  <c r="B62" i="12"/>
  <c r="C62" i="12"/>
  <c r="D62" i="12"/>
  <c r="E62" i="12"/>
  <c r="F62" i="12"/>
  <c r="G62" i="12"/>
  <c r="H62" i="12"/>
  <c r="I62" i="12"/>
  <c r="J62" i="12"/>
  <c r="K62" i="12"/>
  <c r="L62" i="12"/>
  <c r="M62" i="12"/>
  <c r="N62" i="12"/>
  <c r="O62" i="12"/>
  <c r="P62" i="12"/>
  <c r="Q62" i="12"/>
  <c r="R62" i="12"/>
  <c r="S62" i="12"/>
  <c r="T62" i="12"/>
  <c r="U62" i="12"/>
  <c r="V62" i="12"/>
  <c r="W62" i="12"/>
  <c r="X62" i="12"/>
  <c r="Y62" i="12"/>
  <c r="B63" i="12"/>
  <c r="C63" i="12"/>
  <c r="D63" i="12"/>
  <c r="E63" i="12"/>
  <c r="F63" i="12"/>
  <c r="G63" i="12"/>
  <c r="H63" i="12"/>
  <c r="I63" i="12"/>
  <c r="J63" i="12"/>
  <c r="K63" i="12"/>
  <c r="L63" i="12"/>
  <c r="M63" i="12"/>
  <c r="N63" i="12"/>
  <c r="O63" i="12"/>
  <c r="P63" i="12"/>
  <c r="Q63" i="12"/>
  <c r="R63" i="12"/>
  <c r="S63" i="12"/>
  <c r="T63" i="12"/>
  <c r="U63" i="12"/>
  <c r="V63" i="12"/>
  <c r="W63" i="12"/>
  <c r="X63" i="12"/>
  <c r="Y63" i="12"/>
  <c r="B64" i="12"/>
  <c r="C64" i="12"/>
  <c r="D64" i="12"/>
  <c r="E64" i="12"/>
  <c r="F64" i="12"/>
  <c r="G64" i="12"/>
  <c r="H64" i="12"/>
  <c r="I64" i="12"/>
  <c r="J64" i="12"/>
  <c r="K64" i="12"/>
  <c r="L64" i="12"/>
  <c r="M64" i="12"/>
  <c r="N64" i="12"/>
  <c r="O64" i="12"/>
  <c r="P64" i="12"/>
  <c r="Q64" i="12"/>
  <c r="R64" i="12"/>
  <c r="S64" i="12"/>
  <c r="T64" i="12"/>
  <c r="U64" i="12"/>
  <c r="V64" i="12"/>
  <c r="W64" i="12"/>
  <c r="X64" i="12"/>
  <c r="Y64" i="12"/>
  <c r="B65" i="12"/>
  <c r="C65" i="12"/>
  <c r="D65" i="12"/>
  <c r="E65" i="12"/>
  <c r="F65" i="12"/>
  <c r="G65" i="12"/>
  <c r="H65" i="12"/>
  <c r="I65" i="12"/>
  <c r="J65" i="12"/>
  <c r="K65" i="12"/>
  <c r="L65" i="12"/>
  <c r="M65" i="12"/>
  <c r="N65" i="12"/>
  <c r="O65" i="12"/>
  <c r="P65" i="12"/>
  <c r="Q65" i="12"/>
  <c r="R65" i="12"/>
  <c r="S65" i="12"/>
  <c r="T65" i="12"/>
  <c r="U65" i="12"/>
  <c r="V65" i="12"/>
  <c r="W65" i="12"/>
  <c r="X65" i="12"/>
  <c r="Y65" i="12"/>
  <c r="B66" i="12"/>
  <c r="C66" i="12"/>
  <c r="D66" i="12"/>
  <c r="E66" i="12"/>
  <c r="F66" i="12"/>
  <c r="G66" i="12"/>
  <c r="H66" i="12"/>
  <c r="I66" i="12"/>
  <c r="J66" i="12"/>
  <c r="K66" i="12"/>
  <c r="L66" i="12"/>
  <c r="M66" i="12"/>
  <c r="N66" i="12"/>
  <c r="O66" i="12"/>
  <c r="P66" i="12"/>
  <c r="Q66" i="12"/>
  <c r="R66" i="12"/>
  <c r="S66" i="12"/>
  <c r="T66" i="12"/>
  <c r="U66" i="12"/>
  <c r="V66" i="12"/>
  <c r="W66" i="12"/>
  <c r="X66" i="12"/>
  <c r="Y66" i="12"/>
  <c r="B67" i="12"/>
  <c r="C67" i="12"/>
  <c r="D67" i="12"/>
  <c r="E67" i="12"/>
  <c r="F67" i="12"/>
  <c r="G67" i="12"/>
  <c r="H67" i="12"/>
  <c r="I67" i="12"/>
  <c r="J67" i="12"/>
  <c r="K67" i="12"/>
  <c r="L67" i="12"/>
  <c r="M67" i="12"/>
  <c r="N67" i="12"/>
  <c r="O67" i="12"/>
  <c r="P67" i="12"/>
  <c r="Q67" i="12"/>
  <c r="R67" i="12"/>
  <c r="S67" i="12"/>
  <c r="T67" i="12"/>
  <c r="U67" i="12"/>
  <c r="V67" i="12"/>
  <c r="W67" i="12"/>
  <c r="X67" i="12"/>
  <c r="Y67" i="12"/>
  <c r="B68" i="12"/>
  <c r="C68" i="12"/>
  <c r="D68" i="12"/>
  <c r="E68" i="12"/>
  <c r="F68" i="12"/>
  <c r="G68" i="12"/>
  <c r="H68" i="12"/>
  <c r="I68" i="12"/>
  <c r="J68" i="12"/>
  <c r="K68" i="12"/>
  <c r="L68" i="12"/>
  <c r="M68" i="12"/>
  <c r="N68" i="12"/>
  <c r="O68" i="12"/>
  <c r="P68" i="12"/>
  <c r="Q68" i="12"/>
  <c r="R68" i="12"/>
  <c r="S68" i="12"/>
  <c r="T68" i="12"/>
  <c r="U68" i="12"/>
  <c r="V68" i="12"/>
  <c r="W68" i="12"/>
  <c r="X68" i="12"/>
  <c r="Y68" i="12"/>
  <c r="B69" i="12"/>
  <c r="C69" i="12"/>
  <c r="D69" i="12"/>
  <c r="E69" i="12"/>
  <c r="F69" i="12"/>
  <c r="G69" i="12"/>
  <c r="H69" i="12"/>
  <c r="I69" i="12"/>
  <c r="J69" i="12"/>
  <c r="K69" i="12"/>
  <c r="L69" i="12"/>
  <c r="M69" i="12"/>
  <c r="N69" i="12"/>
  <c r="O69" i="12"/>
  <c r="P69" i="12"/>
  <c r="Q69" i="12"/>
  <c r="R69" i="12"/>
  <c r="S69" i="12"/>
  <c r="T69" i="12"/>
  <c r="U69" i="12"/>
  <c r="V69" i="12"/>
  <c r="W69" i="12"/>
  <c r="X69" i="12"/>
  <c r="Y69" i="12"/>
  <c r="B70" i="12"/>
  <c r="C70" i="12"/>
  <c r="D70" i="12"/>
  <c r="E70" i="12"/>
  <c r="F70" i="12"/>
  <c r="G70" i="12"/>
  <c r="H70" i="12"/>
  <c r="I70" i="12"/>
  <c r="J70" i="12"/>
  <c r="K70" i="12"/>
  <c r="L70" i="12"/>
  <c r="M70" i="12"/>
  <c r="N70" i="12"/>
  <c r="O70" i="12"/>
  <c r="P70" i="12"/>
  <c r="Q70" i="12"/>
  <c r="R70" i="12"/>
  <c r="S70" i="12"/>
  <c r="T70" i="12"/>
  <c r="U70" i="12"/>
  <c r="V70" i="12"/>
  <c r="W70" i="12"/>
  <c r="X70" i="12"/>
  <c r="Y70" i="12"/>
  <c r="B71" i="12"/>
  <c r="C71" i="12"/>
  <c r="D71" i="12"/>
  <c r="E71" i="12"/>
  <c r="F71" i="12"/>
  <c r="G71" i="12"/>
  <c r="H71" i="12"/>
  <c r="I71" i="12"/>
  <c r="J71" i="12"/>
  <c r="K71" i="12"/>
  <c r="L71" i="12"/>
  <c r="M71" i="12"/>
  <c r="N71" i="12"/>
  <c r="O71" i="12"/>
  <c r="P71" i="12"/>
  <c r="Q71" i="12"/>
  <c r="R71" i="12"/>
  <c r="S71" i="12"/>
  <c r="T71" i="12"/>
  <c r="U71" i="12"/>
  <c r="V71" i="12"/>
  <c r="W71" i="12"/>
  <c r="X71" i="12"/>
  <c r="Y71" i="12"/>
  <c r="B72" i="12"/>
  <c r="C72" i="12"/>
  <c r="D72" i="12"/>
  <c r="E72" i="12"/>
  <c r="F72" i="12"/>
  <c r="G72" i="12"/>
  <c r="H72" i="12"/>
  <c r="I72" i="12"/>
  <c r="J72" i="12"/>
  <c r="K72" i="12"/>
  <c r="L72" i="12"/>
  <c r="M72" i="12"/>
  <c r="N72" i="12"/>
  <c r="O72" i="12"/>
  <c r="P72" i="12"/>
  <c r="Q72" i="12"/>
  <c r="R72" i="12"/>
  <c r="S72" i="12"/>
  <c r="T72" i="12"/>
  <c r="U72" i="12"/>
  <c r="V72" i="12"/>
  <c r="W72" i="12"/>
  <c r="X72" i="12"/>
  <c r="Y72" i="12"/>
  <c r="B73" i="12"/>
  <c r="C73" i="12"/>
  <c r="D73" i="12"/>
  <c r="E73" i="12"/>
  <c r="F73" i="12"/>
  <c r="G73" i="12"/>
  <c r="H73" i="12"/>
  <c r="I73" i="12"/>
  <c r="J73" i="12"/>
  <c r="K73" i="12"/>
  <c r="L73" i="12"/>
  <c r="M73" i="12"/>
  <c r="N73" i="12"/>
  <c r="O73" i="12"/>
  <c r="P73" i="12"/>
  <c r="Q73" i="12"/>
  <c r="R73" i="12"/>
  <c r="S73" i="12"/>
  <c r="T73" i="12"/>
  <c r="U73" i="12"/>
  <c r="V73" i="12"/>
  <c r="W73" i="12"/>
  <c r="X73" i="12"/>
  <c r="Y73" i="12"/>
  <c r="B74" i="12"/>
  <c r="C74" i="12"/>
  <c r="D74" i="12"/>
  <c r="E74" i="12"/>
  <c r="F74" i="12"/>
  <c r="G74" i="12"/>
  <c r="H74" i="12"/>
  <c r="I74" i="12"/>
  <c r="J74" i="12"/>
  <c r="K74" i="12"/>
  <c r="L74" i="12"/>
  <c r="M74" i="12"/>
  <c r="N74" i="12"/>
  <c r="O74" i="12"/>
  <c r="P74" i="12"/>
  <c r="Q74" i="12"/>
  <c r="R74" i="12"/>
  <c r="S74" i="12"/>
  <c r="T74" i="12"/>
  <c r="U74" i="12"/>
  <c r="V74" i="12"/>
  <c r="W74" i="12"/>
  <c r="X74" i="12"/>
  <c r="Y74" i="12"/>
  <c r="B75" i="12"/>
  <c r="C75" i="12"/>
  <c r="D75" i="12"/>
  <c r="E75" i="12"/>
  <c r="F75" i="12"/>
  <c r="G75" i="12"/>
  <c r="H75" i="12"/>
  <c r="I75" i="12"/>
  <c r="J75" i="12"/>
  <c r="K75" i="12"/>
  <c r="L75" i="12"/>
  <c r="M75" i="12"/>
  <c r="N75" i="12"/>
  <c r="O75" i="12"/>
  <c r="P75" i="12"/>
  <c r="Q75" i="12"/>
  <c r="R75" i="12"/>
  <c r="S75" i="12"/>
  <c r="T75" i="12"/>
  <c r="U75" i="12"/>
  <c r="V75" i="12"/>
  <c r="W75" i="12"/>
  <c r="X75" i="12"/>
  <c r="Y75" i="12"/>
  <c r="B76" i="12"/>
  <c r="C76" i="12"/>
  <c r="D76" i="12"/>
  <c r="E76" i="12"/>
  <c r="F76" i="12"/>
  <c r="G76" i="12"/>
  <c r="H76" i="12"/>
  <c r="I76" i="12"/>
  <c r="J76" i="12"/>
  <c r="K76" i="12"/>
  <c r="L76" i="12"/>
  <c r="M76" i="12"/>
  <c r="N76" i="12"/>
  <c r="O76" i="12"/>
  <c r="P76" i="12"/>
  <c r="Q76" i="12"/>
  <c r="R76" i="12"/>
  <c r="S76" i="12"/>
  <c r="T76" i="12"/>
  <c r="U76" i="12"/>
  <c r="V76" i="12"/>
  <c r="W76" i="12"/>
  <c r="X76" i="12"/>
  <c r="Y76" i="12"/>
  <c r="B6" i="12"/>
  <c r="C6" i="12"/>
  <c r="D6" i="12"/>
  <c r="E6" i="12"/>
  <c r="F6" i="12"/>
  <c r="G6" i="12"/>
  <c r="H6" i="12"/>
  <c r="I6" i="12"/>
  <c r="J6" i="12"/>
  <c r="K6" i="12"/>
  <c r="L6" i="12"/>
  <c r="M6" i="12"/>
  <c r="N6" i="12"/>
  <c r="O6" i="12"/>
  <c r="P6" i="12"/>
  <c r="Q6" i="12"/>
  <c r="R6" i="12"/>
  <c r="S6" i="12"/>
  <c r="T6" i="12"/>
  <c r="U6" i="12"/>
  <c r="V6" i="12"/>
  <c r="W6" i="12"/>
  <c r="X6" i="12"/>
  <c r="Y6" i="12"/>
  <c r="B7" i="12"/>
  <c r="C7" i="12"/>
  <c r="D7" i="12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S7" i="12"/>
  <c r="T7" i="12"/>
  <c r="U7" i="12"/>
  <c r="V7" i="12"/>
  <c r="W7" i="12"/>
  <c r="X7" i="12"/>
  <c r="Y7" i="12"/>
  <c r="B8" i="12"/>
  <c r="C8" i="12"/>
  <c r="D8" i="12"/>
  <c r="E8" i="12"/>
  <c r="F8" i="12"/>
  <c r="G8" i="12"/>
  <c r="H8" i="12"/>
  <c r="I8" i="12"/>
  <c r="J8" i="12"/>
  <c r="K8" i="12"/>
  <c r="L8" i="12"/>
  <c r="M8" i="12"/>
  <c r="N8" i="12"/>
  <c r="O8" i="12"/>
  <c r="P8" i="12"/>
  <c r="Q8" i="12"/>
  <c r="R8" i="12"/>
  <c r="S8" i="12"/>
  <c r="T8" i="12"/>
  <c r="U8" i="12"/>
  <c r="V8" i="12"/>
  <c r="W8" i="12"/>
  <c r="X8" i="12"/>
  <c r="Y8" i="12"/>
  <c r="B9" i="12"/>
  <c r="C9" i="12"/>
  <c r="D9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U9" i="12"/>
  <c r="V9" i="12"/>
  <c r="W9" i="12"/>
  <c r="X9" i="12"/>
  <c r="Y9" i="12"/>
  <c r="B10" i="12"/>
  <c r="C10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R10" i="12"/>
  <c r="S10" i="12"/>
  <c r="T10" i="12"/>
  <c r="U10" i="12"/>
  <c r="V10" i="12"/>
  <c r="W10" i="12"/>
  <c r="X10" i="12"/>
  <c r="Y10" i="12"/>
  <c r="B11" i="12"/>
  <c r="C11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R11" i="12"/>
  <c r="S11" i="12"/>
  <c r="T11" i="12"/>
  <c r="U11" i="12"/>
  <c r="V11" i="12"/>
  <c r="W11" i="12"/>
  <c r="X11" i="12"/>
  <c r="Y11" i="12"/>
  <c r="B12" i="12"/>
  <c r="C12" i="12"/>
  <c r="D12" i="12"/>
  <c r="E12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R12" i="12"/>
  <c r="S12" i="12"/>
  <c r="T12" i="12"/>
  <c r="U12" i="12"/>
  <c r="V12" i="12"/>
  <c r="W12" i="12"/>
  <c r="X12" i="12"/>
  <c r="Y12" i="12"/>
  <c r="B13" i="12"/>
  <c r="C13" i="12"/>
  <c r="D13" i="12"/>
  <c r="E13" i="12"/>
  <c r="F13" i="12"/>
  <c r="G13" i="12"/>
  <c r="H13" i="12"/>
  <c r="I13" i="12"/>
  <c r="J13" i="12"/>
  <c r="K13" i="12"/>
  <c r="L13" i="12"/>
  <c r="M13" i="12"/>
  <c r="N13" i="12"/>
  <c r="O13" i="12"/>
  <c r="P13" i="12"/>
  <c r="Q13" i="12"/>
  <c r="R13" i="12"/>
  <c r="S13" i="12"/>
  <c r="T13" i="12"/>
  <c r="U13" i="12"/>
  <c r="V13" i="12"/>
  <c r="W13" i="12"/>
  <c r="X13" i="12"/>
  <c r="Y13" i="12"/>
  <c r="B14" i="12"/>
  <c r="C14" i="12"/>
  <c r="D14" i="12"/>
  <c r="E14" i="12"/>
  <c r="F14" i="12"/>
  <c r="G14" i="12"/>
  <c r="H14" i="12"/>
  <c r="I14" i="12"/>
  <c r="J14" i="12"/>
  <c r="K14" i="12"/>
  <c r="L14" i="12"/>
  <c r="M14" i="12"/>
  <c r="N14" i="12"/>
  <c r="O14" i="12"/>
  <c r="P14" i="12"/>
  <c r="Q14" i="12"/>
  <c r="R14" i="12"/>
  <c r="S14" i="12"/>
  <c r="T14" i="12"/>
  <c r="U14" i="12"/>
  <c r="V14" i="12"/>
  <c r="W14" i="12"/>
  <c r="X14" i="12"/>
  <c r="Y14" i="12"/>
  <c r="B15" i="12"/>
  <c r="C15" i="12"/>
  <c r="D15" i="12"/>
  <c r="E15" i="12"/>
  <c r="F15" i="12"/>
  <c r="G15" i="12"/>
  <c r="H15" i="12"/>
  <c r="I15" i="12"/>
  <c r="J15" i="12"/>
  <c r="K15" i="12"/>
  <c r="L15" i="12"/>
  <c r="M15" i="12"/>
  <c r="N15" i="12"/>
  <c r="O15" i="12"/>
  <c r="P15" i="12"/>
  <c r="Q15" i="12"/>
  <c r="R15" i="12"/>
  <c r="S15" i="12"/>
  <c r="T15" i="12"/>
  <c r="U15" i="12"/>
  <c r="V15" i="12"/>
  <c r="W15" i="12"/>
  <c r="X15" i="12"/>
  <c r="Y15" i="12"/>
  <c r="B16" i="12"/>
  <c r="C16" i="12"/>
  <c r="D16" i="12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V16" i="12"/>
  <c r="W16" i="12"/>
  <c r="X16" i="12"/>
  <c r="Y16" i="12"/>
  <c r="B17" i="12"/>
  <c r="C17" i="12"/>
  <c r="D17" i="12"/>
  <c r="E17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U17" i="12"/>
  <c r="V17" i="12"/>
  <c r="W17" i="12"/>
  <c r="X17" i="12"/>
  <c r="Y17" i="12"/>
  <c r="B18" i="12"/>
  <c r="C18" i="12"/>
  <c r="D18" i="12"/>
  <c r="E18" i="12"/>
  <c r="F18" i="12"/>
  <c r="G18" i="12"/>
  <c r="H18" i="12"/>
  <c r="I18" i="12"/>
  <c r="J18" i="12"/>
  <c r="K18" i="12"/>
  <c r="L18" i="12"/>
  <c r="M18" i="12"/>
  <c r="N18" i="12"/>
  <c r="O18" i="12"/>
  <c r="P18" i="12"/>
  <c r="Q18" i="12"/>
  <c r="R18" i="12"/>
  <c r="S18" i="12"/>
  <c r="T18" i="12"/>
  <c r="U18" i="12"/>
  <c r="V18" i="12"/>
  <c r="W18" i="12"/>
  <c r="X18" i="12"/>
  <c r="Y18" i="12"/>
  <c r="B19" i="12"/>
  <c r="C19" i="12"/>
  <c r="D19" i="12"/>
  <c r="E19" i="12"/>
  <c r="F19" i="12"/>
  <c r="G19" i="12"/>
  <c r="H19" i="12"/>
  <c r="I19" i="12"/>
  <c r="J19" i="12"/>
  <c r="K19" i="12"/>
  <c r="L19" i="12"/>
  <c r="M19" i="12"/>
  <c r="N19" i="12"/>
  <c r="O19" i="12"/>
  <c r="P19" i="12"/>
  <c r="Q19" i="12"/>
  <c r="R19" i="12"/>
  <c r="S19" i="12"/>
  <c r="T19" i="12"/>
  <c r="U19" i="12"/>
  <c r="V19" i="12"/>
  <c r="W19" i="12"/>
  <c r="X19" i="12"/>
  <c r="Y19" i="12"/>
  <c r="B20" i="12"/>
  <c r="C20" i="12"/>
  <c r="D20" i="12"/>
  <c r="E20" i="12"/>
  <c r="F20" i="12"/>
  <c r="G20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V20" i="12"/>
  <c r="W20" i="12"/>
  <c r="X20" i="12"/>
  <c r="Y20" i="12"/>
  <c r="B21" i="12"/>
  <c r="C21" i="12"/>
  <c r="D21" i="12"/>
  <c r="E21" i="12"/>
  <c r="F21" i="12"/>
  <c r="G21" i="12"/>
  <c r="H21" i="12"/>
  <c r="I21" i="12"/>
  <c r="J21" i="12"/>
  <c r="K21" i="12"/>
  <c r="L21" i="12"/>
  <c r="M21" i="12"/>
  <c r="N21" i="12"/>
  <c r="O21" i="12"/>
  <c r="P21" i="12"/>
  <c r="Q21" i="12"/>
  <c r="R21" i="12"/>
  <c r="S21" i="12"/>
  <c r="T21" i="12"/>
  <c r="U21" i="12"/>
  <c r="V21" i="12"/>
  <c r="W21" i="12"/>
  <c r="X21" i="12"/>
  <c r="Y21" i="12"/>
  <c r="B22" i="12"/>
  <c r="C22" i="12"/>
  <c r="D22" i="12"/>
  <c r="E22" i="12"/>
  <c r="F22" i="12"/>
  <c r="G22" i="12"/>
  <c r="H22" i="12"/>
  <c r="I22" i="12"/>
  <c r="J22" i="12"/>
  <c r="K22" i="12"/>
  <c r="L22" i="12"/>
  <c r="M22" i="12"/>
  <c r="N22" i="12"/>
  <c r="O22" i="12"/>
  <c r="P22" i="12"/>
  <c r="Q22" i="12"/>
  <c r="R22" i="12"/>
  <c r="S22" i="12"/>
  <c r="T22" i="12"/>
  <c r="U22" i="12"/>
  <c r="V22" i="12"/>
  <c r="W22" i="12"/>
  <c r="X22" i="12"/>
  <c r="Y22" i="12"/>
  <c r="B23" i="12"/>
  <c r="C23" i="12"/>
  <c r="D23" i="12"/>
  <c r="E23" i="12"/>
  <c r="F23" i="12"/>
  <c r="G23" i="12"/>
  <c r="H23" i="12"/>
  <c r="I23" i="12"/>
  <c r="J23" i="12"/>
  <c r="K23" i="12"/>
  <c r="L23" i="12"/>
  <c r="M23" i="12"/>
  <c r="N23" i="12"/>
  <c r="O23" i="12"/>
  <c r="P23" i="12"/>
  <c r="Q23" i="12"/>
  <c r="R23" i="12"/>
  <c r="S23" i="12"/>
  <c r="T23" i="12"/>
  <c r="U23" i="12"/>
  <c r="V23" i="12"/>
  <c r="W23" i="12"/>
  <c r="X23" i="12"/>
  <c r="Y23" i="12"/>
  <c r="B24" i="12"/>
  <c r="C24" i="12"/>
  <c r="D24" i="12"/>
  <c r="E24" i="12"/>
  <c r="F24" i="12"/>
  <c r="G24" i="12"/>
  <c r="H24" i="12"/>
  <c r="I24" i="12"/>
  <c r="J24" i="12"/>
  <c r="K24" i="12"/>
  <c r="L24" i="12"/>
  <c r="M24" i="12"/>
  <c r="N24" i="12"/>
  <c r="O24" i="12"/>
  <c r="P24" i="12"/>
  <c r="Q24" i="12"/>
  <c r="R24" i="12"/>
  <c r="S24" i="12"/>
  <c r="T24" i="12"/>
  <c r="U24" i="12"/>
  <c r="V24" i="12"/>
  <c r="W24" i="12"/>
  <c r="X24" i="12"/>
  <c r="Y24" i="12"/>
  <c r="B25" i="12"/>
  <c r="C25" i="12"/>
  <c r="D25" i="12"/>
  <c r="E25" i="12"/>
  <c r="F25" i="12"/>
  <c r="G25" i="12"/>
  <c r="H25" i="12"/>
  <c r="I25" i="12"/>
  <c r="J25" i="12"/>
  <c r="K25" i="12"/>
  <c r="L25" i="12"/>
  <c r="M25" i="12"/>
  <c r="N25" i="12"/>
  <c r="O25" i="12"/>
  <c r="P25" i="12"/>
  <c r="Q25" i="12"/>
  <c r="R25" i="12"/>
  <c r="S25" i="12"/>
  <c r="T25" i="12"/>
  <c r="U25" i="12"/>
  <c r="V25" i="12"/>
  <c r="W25" i="12"/>
  <c r="X25" i="12"/>
  <c r="Y25" i="12"/>
  <c r="B26" i="12"/>
  <c r="C26" i="12"/>
  <c r="D26" i="12"/>
  <c r="E26" i="12"/>
  <c r="F26" i="12"/>
  <c r="G26" i="12"/>
  <c r="H26" i="12"/>
  <c r="I26" i="12"/>
  <c r="J26" i="12"/>
  <c r="K26" i="12"/>
  <c r="L26" i="12"/>
  <c r="M26" i="12"/>
  <c r="N26" i="12"/>
  <c r="O26" i="12"/>
  <c r="P26" i="12"/>
  <c r="Q26" i="12"/>
  <c r="R26" i="12"/>
  <c r="S26" i="12"/>
  <c r="T26" i="12"/>
  <c r="U26" i="12"/>
  <c r="V26" i="12"/>
  <c r="W26" i="12"/>
  <c r="X26" i="12"/>
  <c r="Y26" i="12"/>
  <c r="B27" i="12"/>
  <c r="C27" i="12"/>
  <c r="D27" i="12"/>
  <c r="E27" i="12"/>
  <c r="F27" i="12"/>
  <c r="G27" i="12"/>
  <c r="H27" i="12"/>
  <c r="I27" i="12"/>
  <c r="J27" i="12"/>
  <c r="K27" i="12"/>
  <c r="L27" i="12"/>
  <c r="M27" i="12"/>
  <c r="N27" i="12"/>
  <c r="O27" i="12"/>
  <c r="P27" i="12"/>
  <c r="Q27" i="12"/>
  <c r="R27" i="12"/>
  <c r="S27" i="12"/>
  <c r="T27" i="12"/>
  <c r="U27" i="12"/>
  <c r="V27" i="12"/>
  <c r="W27" i="12"/>
  <c r="X27" i="12"/>
  <c r="Y27" i="12"/>
  <c r="B28" i="12"/>
  <c r="C28" i="12"/>
  <c r="D28" i="12"/>
  <c r="E28" i="12"/>
  <c r="F28" i="12"/>
  <c r="G28" i="12"/>
  <c r="H28" i="12"/>
  <c r="I28" i="12"/>
  <c r="J28" i="12"/>
  <c r="K28" i="12"/>
  <c r="L28" i="12"/>
  <c r="M28" i="12"/>
  <c r="N28" i="12"/>
  <c r="O28" i="12"/>
  <c r="P28" i="12"/>
  <c r="Q28" i="12"/>
  <c r="R28" i="12"/>
  <c r="S28" i="12"/>
  <c r="T28" i="12"/>
  <c r="U28" i="12"/>
  <c r="V28" i="12"/>
  <c r="W28" i="12"/>
  <c r="X28" i="12"/>
  <c r="Y28" i="12"/>
  <c r="B29" i="12"/>
  <c r="C29" i="12"/>
  <c r="D29" i="12"/>
  <c r="E29" i="12"/>
  <c r="F29" i="12"/>
  <c r="G29" i="12"/>
  <c r="H29" i="12"/>
  <c r="I29" i="12"/>
  <c r="J29" i="12"/>
  <c r="K29" i="12"/>
  <c r="L29" i="12"/>
  <c r="M29" i="12"/>
  <c r="N29" i="12"/>
  <c r="O29" i="12"/>
  <c r="P29" i="12"/>
  <c r="Q29" i="12"/>
  <c r="R29" i="12"/>
  <c r="S29" i="12"/>
  <c r="T29" i="12"/>
  <c r="U29" i="12"/>
  <c r="V29" i="12"/>
  <c r="W29" i="12"/>
  <c r="X29" i="12"/>
  <c r="Y29" i="12"/>
  <c r="B30" i="12"/>
  <c r="C30" i="12"/>
  <c r="D30" i="12"/>
  <c r="E30" i="12"/>
  <c r="F30" i="12"/>
  <c r="G30" i="12"/>
  <c r="H30" i="12"/>
  <c r="I30" i="12"/>
  <c r="J30" i="12"/>
  <c r="K30" i="12"/>
  <c r="L30" i="12"/>
  <c r="M30" i="12"/>
  <c r="N30" i="12"/>
  <c r="O30" i="12"/>
  <c r="P30" i="12"/>
  <c r="Q30" i="12"/>
  <c r="R30" i="12"/>
  <c r="S30" i="12"/>
  <c r="T30" i="12"/>
  <c r="U30" i="12"/>
  <c r="V30" i="12"/>
  <c r="W30" i="12"/>
  <c r="X30" i="12"/>
  <c r="Y30" i="12"/>
  <c r="B31" i="12"/>
  <c r="C31" i="12"/>
  <c r="D31" i="12"/>
  <c r="E31" i="12"/>
  <c r="F31" i="12"/>
  <c r="G31" i="12"/>
  <c r="H31" i="12"/>
  <c r="I31" i="12"/>
  <c r="J31" i="12"/>
  <c r="K31" i="12"/>
  <c r="L31" i="12"/>
  <c r="M31" i="12"/>
  <c r="N31" i="12"/>
  <c r="O31" i="12"/>
  <c r="P31" i="12"/>
  <c r="Q31" i="12"/>
  <c r="R31" i="12"/>
  <c r="S31" i="12"/>
  <c r="T31" i="12"/>
  <c r="U31" i="12"/>
  <c r="V31" i="12"/>
  <c r="W31" i="12"/>
  <c r="X31" i="12"/>
  <c r="Y31" i="12"/>
  <c r="B32" i="12"/>
  <c r="C32" i="12"/>
  <c r="D32" i="12"/>
  <c r="E32" i="12"/>
  <c r="F32" i="12"/>
  <c r="G32" i="12"/>
  <c r="H32" i="12"/>
  <c r="I32" i="12"/>
  <c r="J32" i="12"/>
  <c r="K32" i="12"/>
  <c r="L32" i="12"/>
  <c r="M32" i="12"/>
  <c r="N32" i="12"/>
  <c r="O32" i="12"/>
  <c r="P32" i="12"/>
  <c r="Q32" i="12"/>
  <c r="R32" i="12"/>
  <c r="S32" i="12"/>
  <c r="T32" i="12"/>
  <c r="U32" i="12"/>
  <c r="V32" i="12"/>
  <c r="W32" i="12"/>
  <c r="X32" i="12"/>
  <c r="Y32" i="12"/>
  <c r="B33" i="12"/>
  <c r="C33" i="12"/>
  <c r="D33" i="12"/>
  <c r="E33" i="12"/>
  <c r="F33" i="12"/>
  <c r="G33" i="12"/>
  <c r="H33" i="12"/>
  <c r="I33" i="12"/>
  <c r="J33" i="12"/>
  <c r="K33" i="12"/>
  <c r="L33" i="12"/>
  <c r="M33" i="12"/>
  <c r="N33" i="12"/>
  <c r="O33" i="12"/>
  <c r="P33" i="12"/>
  <c r="Q33" i="12"/>
  <c r="R33" i="12"/>
  <c r="S33" i="12"/>
  <c r="T33" i="12"/>
  <c r="U33" i="12"/>
  <c r="V33" i="12"/>
  <c r="W33" i="12"/>
  <c r="X33" i="12"/>
  <c r="Y33" i="12"/>
  <c r="B34" i="12"/>
  <c r="C34" i="12"/>
  <c r="D34" i="12"/>
  <c r="E34" i="12"/>
  <c r="F34" i="12"/>
  <c r="G34" i="12"/>
  <c r="H34" i="12"/>
  <c r="I34" i="12"/>
  <c r="J34" i="12"/>
  <c r="K34" i="12"/>
  <c r="L34" i="12"/>
  <c r="M34" i="12"/>
  <c r="N34" i="12"/>
  <c r="O34" i="12"/>
  <c r="P34" i="12"/>
  <c r="Q34" i="12"/>
  <c r="R34" i="12"/>
  <c r="S34" i="12"/>
  <c r="T34" i="12"/>
  <c r="U34" i="12"/>
  <c r="V34" i="12"/>
  <c r="W34" i="12"/>
  <c r="X34" i="12"/>
  <c r="Y34" i="12"/>
  <c r="B35" i="12"/>
  <c r="C35" i="12"/>
  <c r="D35" i="12"/>
  <c r="E35" i="12"/>
  <c r="F35" i="12"/>
  <c r="G35" i="12"/>
  <c r="H35" i="12"/>
  <c r="I35" i="12"/>
  <c r="J35" i="12"/>
  <c r="K35" i="12"/>
  <c r="L35" i="12"/>
  <c r="M35" i="12"/>
  <c r="N35" i="12"/>
  <c r="O35" i="12"/>
  <c r="P35" i="12"/>
  <c r="Q35" i="12"/>
  <c r="R35" i="12"/>
  <c r="S35" i="12"/>
  <c r="T35" i="12"/>
  <c r="U35" i="12"/>
  <c r="V35" i="12"/>
  <c r="W35" i="12"/>
  <c r="X35" i="12"/>
  <c r="Y35" i="12"/>
  <c r="B36" i="12"/>
  <c r="C36" i="12"/>
  <c r="D36" i="12"/>
  <c r="E36" i="12"/>
  <c r="F36" i="12"/>
  <c r="G36" i="12"/>
  <c r="H36" i="12"/>
  <c r="I36" i="12"/>
  <c r="J36" i="12"/>
  <c r="K36" i="12"/>
  <c r="L36" i="12"/>
  <c r="M36" i="12"/>
  <c r="N36" i="12"/>
  <c r="O36" i="12"/>
  <c r="P36" i="12"/>
  <c r="Q36" i="12"/>
  <c r="R36" i="12"/>
  <c r="S36" i="12"/>
  <c r="T36" i="12"/>
  <c r="U36" i="12"/>
  <c r="V36" i="12"/>
  <c r="W36" i="12"/>
  <c r="X36" i="12"/>
  <c r="Y36" i="12"/>
  <c r="B37" i="12"/>
  <c r="C37" i="12"/>
  <c r="D37" i="12"/>
  <c r="E37" i="12"/>
  <c r="F37" i="12"/>
  <c r="G37" i="12"/>
  <c r="H37" i="12"/>
  <c r="I37" i="12"/>
  <c r="J37" i="12"/>
  <c r="K37" i="12"/>
  <c r="L37" i="12"/>
  <c r="M37" i="12"/>
  <c r="N37" i="12"/>
  <c r="O37" i="12"/>
  <c r="P37" i="12"/>
  <c r="Q37" i="12"/>
  <c r="R37" i="12"/>
  <c r="S37" i="12"/>
  <c r="T37" i="12"/>
  <c r="U37" i="12"/>
  <c r="V37" i="12"/>
  <c r="W37" i="12"/>
  <c r="X37" i="12"/>
  <c r="Y37" i="12"/>
  <c r="B38" i="12"/>
  <c r="C38" i="12"/>
  <c r="D38" i="12"/>
  <c r="E38" i="12"/>
  <c r="F38" i="12"/>
  <c r="G38" i="12"/>
  <c r="H38" i="12"/>
  <c r="I38" i="12"/>
  <c r="J38" i="12"/>
  <c r="K38" i="12"/>
  <c r="L38" i="12"/>
  <c r="M38" i="12"/>
  <c r="N38" i="12"/>
  <c r="O38" i="12"/>
  <c r="P38" i="12"/>
  <c r="Q38" i="12"/>
  <c r="R38" i="12"/>
  <c r="S38" i="12"/>
  <c r="T38" i="12"/>
  <c r="U38" i="12"/>
  <c r="V38" i="12"/>
  <c r="W38" i="12"/>
  <c r="X38" i="12"/>
  <c r="Y38" i="12"/>
  <c r="B39" i="12"/>
  <c r="C39" i="12"/>
  <c r="D39" i="12"/>
  <c r="E39" i="12"/>
  <c r="F39" i="12"/>
  <c r="G39" i="12"/>
  <c r="H39" i="12"/>
  <c r="I39" i="12"/>
  <c r="J39" i="12"/>
  <c r="K39" i="12"/>
  <c r="L39" i="12"/>
  <c r="M39" i="12"/>
  <c r="N39" i="12"/>
  <c r="O39" i="12"/>
  <c r="P39" i="12"/>
  <c r="Q39" i="12"/>
  <c r="R39" i="12"/>
  <c r="S39" i="12"/>
  <c r="T39" i="12"/>
  <c r="U39" i="12"/>
  <c r="V39" i="12"/>
  <c r="W39" i="12"/>
  <c r="X39" i="12"/>
  <c r="Y39" i="12"/>
  <c r="B40" i="12"/>
  <c r="C40" i="12"/>
  <c r="D40" i="12"/>
  <c r="E40" i="12"/>
  <c r="F40" i="12"/>
  <c r="G40" i="12"/>
  <c r="H40" i="12"/>
  <c r="I40" i="12"/>
  <c r="J40" i="12"/>
  <c r="K40" i="12"/>
  <c r="L40" i="12"/>
  <c r="M40" i="12"/>
  <c r="N40" i="12"/>
  <c r="O40" i="12"/>
  <c r="P40" i="12"/>
  <c r="Q40" i="12"/>
  <c r="R40" i="12"/>
  <c r="S40" i="12"/>
  <c r="T40" i="12"/>
  <c r="U40" i="12"/>
  <c r="V40" i="12"/>
  <c r="W40" i="12"/>
  <c r="X40" i="12"/>
  <c r="Y40" i="12"/>
  <c r="B41" i="12"/>
  <c r="C41" i="12"/>
  <c r="D41" i="12"/>
  <c r="E41" i="12"/>
  <c r="F41" i="12"/>
  <c r="G41" i="12"/>
  <c r="H41" i="12"/>
  <c r="I41" i="12"/>
  <c r="J41" i="12"/>
  <c r="K41" i="12"/>
  <c r="L41" i="12"/>
  <c r="M41" i="12"/>
  <c r="N41" i="12"/>
  <c r="O41" i="12"/>
  <c r="P41" i="12"/>
  <c r="Q41" i="12"/>
  <c r="R41" i="12"/>
  <c r="S41" i="12"/>
  <c r="T41" i="12"/>
  <c r="U41" i="12"/>
  <c r="V41" i="12"/>
  <c r="W41" i="12"/>
  <c r="X41" i="12"/>
  <c r="Y41" i="12"/>
  <c r="B42" i="12"/>
  <c r="C42" i="12"/>
  <c r="D42" i="12"/>
  <c r="E42" i="12"/>
  <c r="F42" i="12"/>
  <c r="G42" i="12"/>
  <c r="H42" i="12"/>
  <c r="I42" i="12"/>
  <c r="J42" i="12"/>
  <c r="K42" i="12"/>
  <c r="L42" i="12"/>
  <c r="M42" i="12"/>
  <c r="N42" i="12"/>
  <c r="O42" i="12"/>
  <c r="P42" i="12"/>
  <c r="Q42" i="12"/>
  <c r="R42" i="12"/>
  <c r="S42" i="12"/>
  <c r="T42" i="12"/>
  <c r="U42" i="12"/>
  <c r="V42" i="12"/>
  <c r="W42" i="12"/>
  <c r="X42" i="12"/>
  <c r="Y42" i="12"/>
  <c r="B43" i="12"/>
  <c r="C43" i="12"/>
  <c r="D43" i="12"/>
  <c r="E43" i="12"/>
  <c r="F43" i="12"/>
  <c r="G43" i="12"/>
  <c r="H43" i="12"/>
  <c r="I43" i="12"/>
  <c r="J43" i="12"/>
  <c r="K43" i="12"/>
  <c r="L43" i="12"/>
  <c r="M43" i="12"/>
  <c r="N43" i="12"/>
  <c r="O43" i="12"/>
  <c r="P43" i="12"/>
  <c r="Q43" i="12"/>
  <c r="R43" i="12"/>
  <c r="S43" i="12"/>
  <c r="T43" i="12"/>
  <c r="U43" i="12"/>
  <c r="V43" i="12"/>
  <c r="W43" i="12"/>
  <c r="X43" i="12"/>
  <c r="Y43" i="12"/>
  <c r="B44" i="12"/>
  <c r="C44" i="12"/>
  <c r="D44" i="12"/>
  <c r="E44" i="12"/>
  <c r="F44" i="12"/>
  <c r="G44" i="12"/>
  <c r="H44" i="12"/>
  <c r="I44" i="12"/>
  <c r="J44" i="12"/>
  <c r="K44" i="12"/>
  <c r="L44" i="12"/>
  <c r="M44" i="12"/>
  <c r="N44" i="12"/>
  <c r="O44" i="12"/>
  <c r="P44" i="12"/>
  <c r="Q44" i="12"/>
  <c r="R44" i="12"/>
  <c r="S44" i="12"/>
  <c r="T44" i="12"/>
  <c r="U44" i="12"/>
  <c r="V44" i="12"/>
  <c r="W44" i="12"/>
  <c r="X44" i="12"/>
  <c r="Y44" i="12"/>
  <c r="B45" i="12"/>
  <c r="C45" i="12"/>
  <c r="D45" i="12"/>
  <c r="E45" i="12"/>
  <c r="F45" i="12"/>
  <c r="G45" i="12"/>
  <c r="H45" i="12"/>
  <c r="I45" i="12"/>
  <c r="J45" i="12"/>
  <c r="K45" i="12"/>
  <c r="L45" i="12"/>
  <c r="M45" i="12"/>
  <c r="N45" i="12"/>
  <c r="O45" i="12"/>
  <c r="P45" i="12"/>
  <c r="Q45" i="12"/>
  <c r="R45" i="12"/>
  <c r="S45" i="12"/>
  <c r="T45" i="12"/>
  <c r="U45" i="12"/>
  <c r="V45" i="12"/>
  <c r="W45" i="12"/>
  <c r="X45" i="12"/>
  <c r="Y45" i="12"/>
  <c r="B46" i="12"/>
  <c r="C46" i="12"/>
  <c r="D46" i="12"/>
  <c r="E46" i="12"/>
  <c r="F46" i="12"/>
  <c r="G46" i="12"/>
  <c r="H46" i="12"/>
  <c r="I46" i="12"/>
  <c r="J46" i="12"/>
  <c r="K46" i="12"/>
  <c r="L46" i="12"/>
  <c r="M46" i="12"/>
  <c r="N46" i="12"/>
  <c r="O46" i="12"/>
  <c r="P46" i="12"/>
  <c r="Q46" i="12"/>
  <c r="R46" i="12"/>
  <c r="S46" i="12"/>
  <c r="T46" i="12"/>
  <c r="U46" i="12"/>
  <c r="V46" i="12"/>
  <c r="W46" i="12"/>
  <c r="X46" i="12"/>
  <c r="Y46" i="12"/>
  <c r="B47" i="12"/>
  <c r="C47" i="12"/>
  <c r="D47" i="12"/>
  <c r="E47" i="12"/>
  <c r="F47" i="12"/>
  <c r="G47" i="12"/>
  <c r="H47" i="12"/>
  <c r="I47" i="12"/>
  <c r="J47" i="12"/>
  <c r="K47" i="12"/>
  <c r="L47" i="12"/>
  <c r="M47" i="12"/>
  <c r="N47" i="12"/>
  <c r="O47" i="12"/>
  <c r="P47" i="12"/>
  <c r="Q47" i="12"/>
  <c r="R47" i="12"/>
  <c r="S47" i="12"/>
  <c r="T47" i="12"/>
  <c r="U47" i="12"/>
  <c r="V47" i="12"/>
  <c r="W47" i="12"/>
  <c r="X47" i="12"/>
  <c r="Y47" i="12"/>
  <c r="B48" i="12"/>
  <c r="C48" i="12"/>
  <c r="D48" i="12"/>
  <c r="E48" i="12"/>
  <c r="F48" i="12"/>
  <c r="G48" i="12"/>
  <c r="H48" i="12"/>
  <c r="I48" i="12"/>
  <c r="J48" i="12"/>
  <c r="K48" i="12"/>
  <c r="L48" i="12"/>
  <c r="M48" i="12"/>
  <c r="N48" i="12"/>
  <c r="O48" i="12"/>
  <c r="P48" i="12"/>
  <c r="Q48" i="12"/>
  <c r="R48" i="12"/>
  <c r="S48" i="12"/>
  <c r="T48" i="12"/>
  <c r="U48" i="12"/>
  <c r="V48" i="12"/>
  <c r="W48" i="12"/>
  <c r="X48" i="12"/>
  <c r="Y48" i="12"/>
  <c r="B49" i="12"/>
  <c r="C49" i="12"/>
  <c r="D49" i="12"/>
  <c r="E49" i="12"/>
  <c r="F49" i="12"/>
  <c r="G49" i="12"/>
  <c r="H49" i="12"/>
  <c r="I49" i="12"/>
  <c r="J49" i="12"/>
  <c r="K49" i="12"/>
  <c r="L49" i="12"/>
  <c r="M49" i="12"/>
  <c r="N49" i="12"/>
  <c r="O49" i="12"/>
  <c r="P49" i="12"/>
  <c r="Q49" i="12"/>
  <c r="R49" i="12"/>
  <c r="S49" i="12"/>
  <c r="T49" i="12"/>
  <c r="U49" i="12"/>
  <c r="V49" i="12"/>
  <c r="W49" i="12"/>
  <c r="X49" i="12"/>
  <c r="Y49" i="12"/>
  <c r="B50" i="12"/>
  <c r="C50" i="12"/>
  <c r="D50" i="12"/>
  <c r="E50" i="12"/>
  <c r="F50" i="12"/>
  <c r="G50" i="12"/>
  <c r="H50" i="12"/>
  <c r="I50" i="12"/>
  <c r="J50" i="12"/>
  <c r="K50" i="12"/>
  <c r="L50" i="12"/>
  <c r="M50" i="12"/>
  <c r="N50" i="12"/>
  <c r="O50" i="12"/>
  <c r="P50" i="12"/>
  <c r="Q50" i="12"/>
  <c r="R50" i="12"/>
  <c r="S50" i="12"/>
  <c r="T50" i="12"/>
  <c r="U50" i="12"/>
  <c r="V50" i="12"/>
  <c r="W50" i="12"/>
  <c r="X50" i="12"/>
  <c r="Y50" i="12"/>
  <c r="B51" i="12"/>
  <c r="C51" i="12"/>
  <c r="D51" i="12"/>
  <c r="E51" i="12"/>
  <c r="F51" i="12"/>
  <c r="G51" i="12"/>
  <c r="H51" i="12"/>
  <c r="I51" i="12"/>
  <c r="J51" i="12"/>
  <c r="K51" i="12"/>
  <c r="L51" i="12"/>
  <c r="M51" i="12"/>
  <c r="N51" i="12"/>
  <c r="O51" i="12"/>
  <c r="P51" i="12"/>
  <c r="Q51" i="12"/>
  <c r="R51" i="12"/>
  <c r="S51" i="12"/>
  <c r="T51" i="12"/>
  <c r="U51" i="12"/>
  <c r="V51" i="12"/>
  <c r="W51" i="12"/>
  <c r="X51" i="12"/>
  <c r="Y51" i="12"/>
  <c r="B52" i="12"/>
  <c r="C52" i="12"/>
  <c r="D52" i="12"/>
  <c r="E52" i="12"/>
  <c r="F52" i="12"/>
  <c r="G52" i="12"/>
  <c r="H52" i="12"/>
  <c r="I52" i="12"/>
  <c r="J52" i="12"/>
  <c r="K52" i="12"/>
  <c r="L52" i="12"/>
  <c r="M52" i="12"/>
  <c r="N52" i="12"/>
  <c r="O52" i="12"/>
  <c r="P52" i="12"/>
  <c r="Q52" i="12"/>
  <c r="R52" i="12"/>
  <c r="S52" i="12"/>
  <c r="T52" i="12"/>
  <c r="U52" i="12"/>
  <c r="V52" i="12"/>
  <c r="W52" i="12"/>
  <c r="X52" i="12"/>
  <c r="Y52" i="12"/>
  <c r="B53" i="12"/>
  <c r="C53" i="12"/>
  <c r="D53" i="12"/>
  <c r="E53" i="12"/>
  <c r="F53" i="12"/>
  <c r="G53" i="12"/>
  <c r="H53" i="12"/>
  <c r="I53" i="12"/>
  <c r="J53" i="12"/>
  <c r="K53" i="12"/>
  <c r="L53" i="12"/>
  <c r="M53" i="12"/>
  <c r="N53" i="12"/>
  <c r="O53" i="12"/>
  <c r="P53" i="12"/>
  <c r="Q53" i="12"/>
  <c r="R53" i="12"/>
  <c r="S53" i="12"/>
  <c r="T53" i="12"/>
  <c r="U53" i="12"/>
  <c r="V53" i="12"/>
  <c r="W53" i="12"/>
  <c r="X53" i="12"/>
  <c r="Y53" i="12"/>
  <c r="B54" i="12"/>
  <c r="C54" i="12"/>
  <c r="D54" i="12"/>
  <c r="E54" i="12"/>
  <c r="F54" i="12"/>
  <c r="G54" i="12"/>
  <c r="H54" i="12"/>
  <c r="I54" i="12"/>
  <c r="J54" i="12"/>
  <c r="K54" i="12"/>
  <c r="L54" i="12"/>
  <c r="M54" i="12"/>
  <c r="N54" i="12"/>
  <c r="O54" i="12"/>
  <c r="P54" i="12"/>
  <c r="Q54" i="12"/>
  <c r="R54" i="12"/>
  <c r="S54" i="12"/>
  <c r="T54" i="12"/>
  <c r="U54" i="12"/>
  <c r="V54" i="12"/>
  <c r="W54" i="12"/>
  <c r="X54" i="12"/>
  <c r="Y54" i="12"/>
  <c r="B55" i="12"/>
  <c r="C55" i="12"/>
  <c r="D55" i="12"/>
  <c r="E55" i="12"/>
  <c r="F55" i="12"/>
  <c r="G55" i="12"/>
  <c r="H55" i="12"/>
  <c r="I55" i="12"/>
  <c r="J55" i="12"/>
  <c r="K55" i="12"/>
  <c r="L55" i="12"/>
  <c r="M55" i="12"/>
  <c r="N55" i="12"/>
  <c r="O55" i="12"/>
  <c r="P55" i="12"/>
  <c r="Q55" i="12"/>
  <c r="R55" i="12"/>
  <c r="S55" i="12"/>
  <c r="T55" i="12"/>
  <c r="U55" i="12"/>
  <c r="V55" i="12"/>
  <c r="W55" i="12"/>
  <c r="X55" i="12"/>
  <c r="Y55" i="12"/>
  <c r="B56" i="12"/>
  <c r="C56" i="12"/>
  <c r="D56" i="12"/>
  <c r="E56" i="12"/>
  <c r="F56" i="12"/>
  <c r="G56" i="12"/>
  <c r="H56" i="12"/>
  <c r="I56" i="12"/>
  <c r="J56" i="12"/>
  <c r="K56" i="12"/>
  <c r="L56" i="12"/>
  <c r="M56" i="12"/>
  <c r="N56" i="12"/>
  <c r="O56" i="12"/>
  <c r="P56" i="12"/>
  <c r="Q56" i="12"/>
  <c r="R56" i="12"/>
  <c r="S56" i="12"/>
  <c r="T56" i="12"/>
  <c r="U56" i="12"/>
  <c r="V56" i="12"/>
  <c r="W56" i="12"/>
  <c r="X56" i="12"/>
  <c r="Y56" i="12"/>
  <c r="B57" i="12"/>
  <c r="C57" i="12"/>
  <c r="D57" i="12"/>
  <c r="E57" i="12"/>
  <c r="F57" i="12"/>
  <c r="G57" i="12"/>
  <c r="H57" i="12"/>
  <c r="I57" i="12"/>
  <c r="J57" i="12"/>
  <c r="K57" i="12"/>
  <c r="L57" i="12"/>
  <c r="M57" i="12"/>
  <c r="N57" i="12"/>
  <c r="O57" i="12"/>
  <c r="P57" i="12"/>
  <c r="Q57" i="12"/>
  <c r="R57" i="12"/>
  <c r="S57" i="12"/>
  <c r="T57" i="12"/>
  <c r="U57" i="12"/>
  <c r="V57" i="12"/>
  <c r="W57" i="12"/>
  <c r="X57" i="12"/>
  <c r="Y57" i="12"/>
  <c r="M3" i="12"/>
  <c r="C4" i="12"/>
  <c r="D4" i="12"/>
  <c r="E4" i="12"/>
  <c r="F4" i="12"/>
  <c r="G4" i="12"/>
  <c r="H4" i="12"/>
  <c r="I4" i="12"/>
  <c r="J4" i="12"/>
  <c r="K4" i="12"/>
  <c r="L4" i="12"/>
  <c r="M4" i="12"/>
  <c r="N4" i="12"/>
  <c r="O4" i="12"/>
  <c r="P4" i="12"/>
  <c r="Q4" i="12"/>
  <c r="R4" i="12"/>
  <c r="S4" i="12"/>
  <c r="T4" i="12"/>
  <c r="U4" i="12"/>
  <c r="V4" i="12"/>
  <c r="W4" i="12"/>
  <c r="X4" i="12"/>
  <c r="Y4" i="12"/>
  <c r="C5" i="12"/>
  <c r="D5" i="12"/>
  <c r="E5" i="12"/>
  <c r="F5" i="12"/>
  <c r="G5" i="12"/>
  <c r="H5" i="12"/>
  <c r="I5" i="12"/>
  <c r="J5" i="12"/>
  <c r="K5" i="12"/>
  <c r="L5" i="12"/>
  <c r="M5" i="12"/>
  <c r="N5" i="12"/>
  <c r="O5" i="12"/>
  <c r="P5" i="12"/>
  <c r="Q5" i="12"/>
  <c r="R5" i="12"/>
  <c r="S5" i="12"/>
  <c r="T5" i="12"/>
  <c r="U5" i="12"/>
  <c r="V5" i="12"/>
  <c r="W5" i="12"/>
  <c r="X5" i="12"/>
  <c r="Y5" i="12"/>
  <c r="B5" i="12"/>
  <c r="B4" i="12"/>
  <c r="B3" i="12"/>
  <c r="L6" i="11"/>
  <c r="K6" i="11"/>
  <c r="J6" i="11"/>
  <c r="I6" i="11"/>
  <c r="H6" i="11"/>
  <c r="G6" i="11"/>
  <c r="F6" i="11"/>
  <c r="E6" i="11"/>
  <c r="D6" i="11"/>
  <c r="C6" i="11"/>
  <c r="C33" i="11"/>
  <c r="D33" i="11"/>
  <c r="E33" i="11"/>
  <c r="F33" i="11"/>
  <c r="G33" i="11"/>
  <c r="H33" i="11"/>
  <c r="I33" i="11"/>
  <c r="J33" i="11"/>
  <c r="K33" i="11"/>
  <c r="L33" i="11"/>
  <c r="C34" i="11"/>
  <c r="D34" i="11"/>
  <c r="E34" i="11"/>
  <c r="F34" i="11"/>
  <c r="G34" i="11"/>
  <c r="H34" i="11"/>
  <c r="I34" i="11"/>
  <c r="J34" i="11"/>
  <c r="K34" i="11"/>
  <c r="L34" i="11"/>
  <c r="C35" i="11"/>
  <c r="D35" i="11"/>
  <c r="E35" i="11"/>
  <c r="F35" i="11"/>
  <c r="G35" i="11"/>
  <c r="H35" i="11"/>
  <c r="I35" i="11"/>
  <c r="J35" i="11"/>
  <c r="K35" i="11"/>
  <c r="L35" i="11"/>
  <c r="C36" i="11"/>
  <c r="D36" i="11"/>
  <c r="E36" i="11"/>
  <c r="F36" i="11"/>
  <c r="G36" i="11"/>
  <c r="H36" i="11"/>
  <c r="I36" i="11"/>
  <c r="J36" i="11"/>
  <c r="K36" i="11"/>
  <c r="L36" i="11"/>
  <c r="C37" i="11"/>
  <c r="D37" i="11"/>
  <c r="E37" i="11"/>
  <c r="F37" i="11"/>
  <c r="G37" i="11"/>
  <c r="H37" i="11"/>
  <c r="I37" i="11"/>
  <c r="J37" i="11"/>
  <c r="K37" i="11"/>
  <c r="L37" i="11"/>
  <c r="C38" i="11"/>
  <c r="D38" i="11"/>
  <c r="E38" i="11"/>
  <c r="F38" i="11"/>
  <c r="G38" i="11"/>
  <c r="H38" i="11"/>
  <c r="I38" i="11"/>
  <c r="J38" i="11"/>
  <c r="K38" i="11"/>
  <c r="L38" i="11"/>
  <c r="C39" i="11"/>
  <c r="D39" i="11"/>
  <c r="E39" i="11"/>
  <c r="F39" i="11"/>
  <c r="G39" i="11"/>
  <c r="H39" i="11"/>
  <c r="I39" i="11"/>
  <c r="J39" i="11"/>
  <c r="K39" i="11"/>
  <c r="L39" i="11"/>
  <c r="C40" i="11"/>
  <c r="D40" i="11"/>
  <c r="E40" i="11"/>
  <c r="F40" i="11"/>
  <c r="G40" i="11"/>
  <c r="H40" i="11"/>
  <c r="I40" i="11"/>
  <c r="J40" i="11"/>
  <c r="K40" i="11"/>
  <c r="L40" i="11"/>
  <c r="C41" i="11"/>
  <c r="D41" i="11"/>
  <c r="E41" i="11"/>
  <c r="F41" i="11"/>
  <c r="G41" i="11"/>
  <c r="H41" i="11"/>
  <c r="I41" i="11"/>
  <c r="J41" i="11"/>
  <c r="K41" i="11"/>
  <c r="L41" i="11"/>
  <c r="C42" i="11"/>
  <c r="D42" i="11"/>
  <c r="E42" i="11"/>
  <c r="F42" i="11"/>
  <c r="G42" i="11"/>
  <c r="H42" i="11"/>
  <c r="I42" i="11"/>
  <c r="J42" i="11"/>
  <c r="K42" i="11"/>
  <c r="L42" i="11"/>
  <c r="C43" i="11"/>
  <c r="D43" i="11"/>
  <c r="E43" i="11"/>
  <c r="F43" i="11"/>
  <c r="G43" i="11"/>
  <c r="H43" i="11"/>
  <c r="I43" i="11"/>
  <c r="J43" i="11"/>
  <c r="K43" i="11"/>
  <c r="L43" i="11"/>
  <c r="C44" i="11"/>
  <c r="D44" i="11"/>
  <c r="E44" i="11"/>
  <c r="F44" i="11"/>
  <c r="G44" i="11"/>
  <c r="H44" i="11"/>
  <c r="I44" i="11"/>
  <c r="J44" i="11"/>
  <c r="K44" i="11"/>
  <c r="L44" i="11"/>
  <c r="C45" i="11"/>
  <c r="D45" i="11"/>
  <c r="E45" i="11"/>
  <c r="F45" i="11"/>
  <c r="G45" i="11"/>
  <c r="H45" i="11"/>
  <c r="I45" i="11"/>
  <c r="J45" i="11"/>
  <c r="K45" i="11"/>
  <c r="L45" i="11"/>
  <c r="C46" i="11"/>
  <c r="D46" i="11"/>
  <c r="E46" i="11"/>
  <c r="F46" i="11"/>
  <c r="G46" i="11"/>
  <c r="H46" i="11"/>
  <c r="I46" i="11"/>
  <c r="J46" i="11"/>
  <c r="K46" i="11"/>
  <c r="L46" i="11"/>
  <c r="C47" i="11"/>
  <c r="D47" i="11"/>
  <c r="E47" i="11"/>
  <c r="F47" i="11"/>
  <c r="G47" i="11"/>
  <c r="H47" i="11"/>
  <c r="I47" i="11"/>
  <c r="J47" i="11"/>
  <c r="K47" i="11"/>
  <c r="L47" i="11"/>
  <c r="C48" i="11"/>
  <c r="D48" i="11"/>
  <c r="E48" i="11"/>
  <c r="F48" i="11"/>
  <c r="G48" i="11"/>
  <c r="H48" i="11"/>
  <c r="I48" i="11"/>
  <c r="J48" i="11"/>
  <c r="K48" i="11"/>
  <c r="L48" i="11"/>
  <c r="C49" i="11"/>
  <c r="D49" i="11"/>
  <c r="E49" i="11"/>
  <c r="F49" i="11"/>
  <c r="G49" i="11"/>
  <c r="H49" i="11"/>
  <c r="I49" i="11"/>
  <c r="J49" i="11"/>
  <c r="K49" i="11"/>
  <c r="L49" i="11"/>
  <c r="C50" i="11"/>
  <c r="D50" i="11"/>
  <c r="E50" i="11"/>
  <c r="F50" i="11"/>
  <c r="G50" i="11"/>
  <c r="H50" i="11"/>
  <c r="I50" i="11"/>
  <c r="J50" i="11"/>
  <c r="K50" i="11"/>
  <c r="L50" i="11"/>
  <c r="C51" i="11"/>
  <c r="D51" i="11"/>
  <c r="E51" i="11"/>
  <c r="F51" i="11"/>
  <c r="G51" i="11"/>
  <c r="H51" i="11"/>
  <c r="I51" i="11"/>
  <c r="J51" i="11"/>
  <c r="K51" i="11"/>
  <c r="L51" i="11"/>
  <c r="C52" i="11"/>
  <c r="D52" i="11"/>
  <c r="E52" i="11"/>
  <c r="F52" i="11"/>
  <c r="G52" i="11"/>
  <c r="H52" i="11"/>
  <c r="I52" i="11"/>
  <c r="J52" i="11"/>
  <c r="K52" i="11"/>
  <c r="L52" i="11"/>
  <c r="C53" i="11"/>
  <c r="D53" i="11"/>
  <c r="E53" i="11"/>
  <c r="F53" i="11"/>
  <c r="G53" i="11"/>
  <c r="H53" i="11"/>
  <c r="I53" i="11"/>
  <c r="J53" i="11"/>
  <c r="K53" i="11"/>
  <c r="L53" i="11"/>
  <c r="C54" i="11"/>
  <c r="D54" i="11"/>
  <c r="E54" i="11"/>
  <c r="F54" i="11"/>
  <c r="G54" i="11"/>
  <c r="H54" i="11"/>
  <c r="I54" i="11"/>
  <c r="J54" i="11"/>
  <c r="K54" i="11"/>
  <c r="L54" i="11"/>
  <c r="C55" i="11"/>
  <c r="D55" i="11"/>
  <c r="E55" i="11"/>
  <c r="F55" i="11"/>
  <c r="G55" i="11"/>
  <c r="H55" i="11"/>
  <c r="I55" i="11"/>
  <c r="J55" i="11"/>
  <c r="K55" i="11"/>
  <c r="L55" i="11"/>
  <c r="C56" i="11"/>
  <c r="D56" i="11"/>
  <c r="E56" i="11"/>
  <c r="F56" i="11"/>
  <c r="G56" i="11"/>
  <c r="H56" i="11"/>
  <c r="I56" i="11"/>
  <c r="J56" i="11"/>
  <c r="K56" i="11"/>
  <c r="L56" i="11"/>
  <c r="C57" i="11"/>
  <c r="D57" i="11"/>
  <c r="E57" i="11"/>
  <c r="F57" i="11"/>
  <c r="G57" i="11"/>
  <c r="H57" i="11"/>
  <c r="I57" i="11"/>
  <c r="J57" i="11"/>
  <c r="K57" i="11"/>
  <c r="L57" i="11"/>
  <c r="C58" i="11"/>
  <c r="D58" i="11"/>
  <c r="E58" i="11"/>
  <c r="F58" i="11"/>
  <c r="G58" i="11"/>
  <c r="H58" i="11"/>
  <c r="I58" i="11"/>
  <c r="J58" i="11"/>
  <c r="K58" i="11"/>
  <c r="L58" i="11"/>
  <c r="C59" i="11"/>
  <c r="D59" i="11"/>
  <c r="E59" i="11"/>
  <c r="F59" i="11"/>
  <c r="G59" i="11"/>
  <c r="H59" i="11"/>
  <c r="I59" i="11"/>
  <c r="J59" i="11"/>
  <c r="K59" i="11"/>
  <c r="L59" i="11"/>
  <c r="C60" i="11"/>
  <c r="D60" i="11"/>
  <c r="E60" i="11"/>
  <c r="F60" i="11"/>
  <c r="G60" i="11"/>
  <c r="H60" i="11"/>
  <c r="I60" i="11"/>
  <c r="J60" i="11"/>
  <c r="K60" i="11"/>
  <c r="L60" i="11"/>
  <c r="C61" i="11"/>
  <c r="D61" i="11"/>
  <c r="E61" i="11"/>
  <c r="F61" i="11"/>
  <c r="G61" i="11"/>
  <c r="H61" i="11"/>
  <c r="I61" i="11"/>
  <c r="J61" i="11"/>
  <c r="K61" i="11"/>
  <c r="L61" i="11"/>
  <c r="C62" i="11"/>
  <c r="D62" i="11"/>
  <c r="E62" i="11"/>
  <c r="F62" i="11"/>
  <c r="G62" i="11"/>
  <c r="H62" i="11"/>
  <c r="I62" i="11"/>
  <c r="J62" i="11"/>
  <c r="K62" i="11"/>
  <c r="L62" i="11"/>
  <c r="C63" i="11"/>
  <c r="D63" i="11"/>
  <c r="E63" i="11"/>
  <c r="F63" i="11"/>
  <c r="G63" i="11"/>
  <c r="H63" i="11"/>
  <c r="I63" i="11"/>
  <c r="J63" i="11"/>
  <c r="K63" i="11"/>
  <c r="L63" i="11"/>
  <c r="C64" i="11"/>
  <c r="D64" i="11"/>
  <c r="E64" i="11"/>
  <c r="F64" i="11"/>
  <c r="G64" i="11"/>
  <c r="H64" i="11"/>
  <c r="I64" i="11"/>
  <c r="J64" i="11"/>
  <c r="K64" i="11"/>
  <c r="L64" i="11"/>
  <c r="C65" i="11"/>
  <c r="D65" i="11"/>
  <c r="E65" i="11"/>
  <c r="F65" i="11"/>
  <c r="G65" i="11"/>
  <c r="H65" i="11"/>
  <c r="I65" i="11"/>
  <c r="J65" i="11"/>
  <c r="K65" i="11"/>
  <c r="L65" i="11"/>
  <c r="C66" i="11"/>
  <c r="D66" i="11"/>
  <c r="E66" i="11"/>
  <c r="F66" i="11"/>
  <c r="G66" i="11"/>
  <c r="H66" i="11"/>
  <c r="I66" i="11"/>
  <c r="J66" i="11"/>
  <c r="K66" i="11"/>
  <c r="L66" i="11"/>
  <c r="C67" i="11"/>
  <c r="D67" i="11"/>
  <c r="E67" i="11"/>
  <c r="F67" i="11"/>
  <c r="G67" i="11"/>
  <c r="H67" i="11"/>
  <c r="I67" i="11"/>
  <c r="J67" i="11"/>
  <c r="K67" i="11"/>
  <c r="L67" i="11"/>
  <c r="C7" i="11"/>
  <c r="D7" i="11"/>
  <c r="E7" i="11"/>
  <c r="F7" i="11"/>
  <c r="G7" i="11"/>
  <c r="H7" i="11"/>
  <c r="I7" i="11"/>
  <c r="J7" i="11"/>
  <c r="K7" i="11"/>
  <c r="L7" i="11"/>
  <c r="C8" i="11"/>
  <c r="D8" i="11"/>
  <c r="E8" i="11"/>
  <c r="F8" i="11"/>
  <c r="G8" i="11"/>
  <c r="H8" i="11"/>
  <c r="I8" i="11"/>
  <c r="J8" i="11"/>
  <c r="K8" i="11"/>
  <c r="L8" i="11"/>
  <c r="C9" i="11"/>
  <c r="D9" i="11"/>
  <c r="E9" i="11"/>
  <c r="F9" i="11"/>
  <c r="G9" i="11"/>
  <c r="H9" i="11"/>
  <c r="I9" i="11"/>
  <c r="J9" i="11"/>
  <c r="K9" i="11"/>
  <c r="L9" i="11"/>
  <c r="C10" i="11"/>
  <c r="D10" i="11"/>
  <c r="E10" i="11"/>
  <c r="F10" i="11"/>
  <c r="G10" i="11"/>
  <c r="H10" i="11"/>
  <c r="I10" i="11"/>
  <c r="J10" i="11"/>
  <c r="K10" i="11"/>
  <c r="L10" i="11"/>
  <c r="C11" i="11"/>
  <c r="D11" i="11"/>
  <c r="E11" i="11"/>
  <c r="F11" i="11"/>
  <c r="G11" i="11"/>
  <c r="H11" i="11"/>
  <c r="I11" i="11"/>
  <c r="J11" i="11"/>
  <c r="K11" i="11"/>
  <c r="L11" i="11"/>
  <c r="C12" i="11"/>
  <c r="D12" i="11"/>
  <c r="E12" i="11"/>
  <c r="F12" i="11"/>
  <c r="G12" i="11"/>
  <c r="H12" i="11"/>
  <c r="I12" i="11"/>
  <c r="J12" i="11"/>
  <c r="K12" i="11"/>
  <c r="L12" i="11"/>
  <c r="C13" i="11"/>
  <c r="D13" i="11"/>
  <c r="E13" i="11"/>
  <c r="F13" i="11"/>
  <c r="G13" i="11"/>
  <c r="H13" i="11"/>
  <c r="I13" i="11"/>
  <c r="J13" i="11"/>
  <c r="K13" i="11"/>
  <c r="L13" i="11"/>
  <c r="C14" i="11"/>
  <c r="D14" i="11"/>
  <c r="E14" i="11"/>
  <c r="F14" i="11"/>
  <c r="G14" i="11"/>
  <c r="H14" i="11"/>
  <c r="I14" i="11"/>
  <c r="J14" i="11"/>
  <c r="K14" i="11"/>
  <c r="L14" i="11"/>
  <c r="C15" i="11"/>
  <c r="D15" i="11"/>
  <c r="E15" i="11"/>
  <c r="F15" i="11"/>
  <c r="G15" i="11"/>
  <c r="H15" i="11"/>
  <c r="I15" i="11"/>
  <c r="J15" i="11"/>
  <c r="K15" i="11"/>
  <c r="L15" i="11"/>
  <c r="C16" i="11"/>
  <c r="D16" i="11"/>
  <c r="E16" i="11"/>
  <c r="F16" i="11"/>
  <c r="G16" i="11"/>
  <c r="H16" i="11"/>
  <c r="I16" i="11"/>
  <c r="J16" i="11"/>
  <c r="K16" i="11"/>
  <c r="L16" i="11"/>
  <c r="C17" i="11"/>
  <c r="D17" i="11"/>
  <c r="E17" i="11"/>
  <c r="F17" i="11"/>
  <c r="G17" i="11"/>
  <c r="H17" i="11"/>
  <c r="I17" i="11"/>
  <c r="J17" i="11"/>
  <c r="K17" i="11"/>
  <c r="L17" i="11"/>
  <c r="C18" i="11"/>
  <c r="D18" i="11"/>
  <c r="E18" i="11"/>
  <c r="F18" i="11"/>
  <c r="G18" i="11"/>
  <c r="H18" i="11"/>
  <c r="I18" i="11"/>
  <c r="J18" i="11"/>
  <c r="K18" i="11"/>
  <c r="L18" i="11"/>
  <c r="C19" i="11"/>
  <c r="D19" i="11"/>
  <c r="E19" i="11"/>
  <c r="F19" i="11"/>
  <c r="G19" i="11"/>
  <c r="H19" i="11"/>
  <c r="I19" i="11"/>
  <c r="J19" i="11"/>
  <c r="K19" i="11"/>
  <c r="L19" i="11"/>
  <c r="C20" i="11"/>
  <c r="D20" i="11"/>
  <c r="E20" i="11"/>
  <c r="F20" i="11"/>
  <c r="G20" i="11"/>
  <c r="H20" i="11"/>
  <c r="I20" i="11"/>
  <c r="J20" i="11"/>
  <c r="K20" i="11"/>
  <c r="L20" i="11"/>
  <c r="C21" i="11"/>
  <c r="D21" i="11"/>
  <c r="E21" i="11"/>
  <c r="F21" i="11"/>
  <c r="G21" i="11"/>
  <c r="H21" i="11"/>
  <c r="I21" i="11"/>
  <c r="J21" i="11"/>
  <c r="K21" i="11"/>
  <c r="L21" i="11"/>
  <c r="C22" i="11"/>
  <c r="D22" i="11"/>
  <c r="E22" i="11"/>
  <c r="F22" i="11"/>
  <c r="G22" i="11"/>
  <c r="H22" i="11"/>
  <c r="I22" i="11"/>
  <c r="J22" i="11"/>
  <c r="K22" i="11"/>
  <c r="L22" i="11"/>
  <c r="C23" i="11"/>
  <c r="D23" i="11"/>
  <c r="E23" i="11"/>
  <c r="F23" i="11"/>
  <c r="G23" i="11"/>
  <c r="H23" i="11"/>
  <c r="I23" i="11"/>
  <c r="J23" i="11"/>
  <c r="K23" i="11"/>
  <c r="L23" i="11"/>
  <c r="C24" i="11"/>
  <c r="D24" i="11"/>
  <c r="E24" i="11"/>
  <c r="F24" i="11"/>
  <c r="G24" i="11"/>
  <c r="H24" i="11"/>
  <c r="I24" i="11"/>
  <c r="J24" i="11"/>
  <c r="K24" i="11"/>
  <c r="L24" i="11"/>
  <c r="C25" i="11"/>
  <c r="D25" i="11"/>
  <c r="E25" i="11"/>
  <c r="F25" i="11"/>
  <c r="G25" i="11"/>
  <c r="H25" i="11"/>
  <c r="I25" i="11"/>
  <c r="J25" i="11"/>
  <c r="K25" i="11"/>
  <c r="L25" i="11"/>
  <c r="C26" i="11"/>
  <c r="D26" i="11"/>
  <c r="E26" i="11"/>
  <c r="F26" i="11"/>
  <c r="G26" i="11"/>
  <c r="H26" i="11"/>
  <c r="I26" i="11"/>
  <c r="J26" i="11"/>
  <c r="K26" i="11"/>
  <c r="L26" i="11"/>
  <c r="C27" i="11"/>
  <c r="D27" i="11"/>
  <c r="E27" i="11"/>
  <c r="F27" i="11"/>
  <c r="G27" i="11"/>
  <c r="H27" i="11"/>
  <c r="I27" i="11"/>
  <c r="J27" i="11"/>
  <c r="K27" i="11"/>
  <c r="L27" i="11"/>
  <c r="C28" i="11"/>
  <c r="D28" i="11"/>
  <c r="E28" i="11"/>
  <c r="F28" i="11"/>
  <c r="G28" i="11"/>
  <c r="H28" i="11"/>
  <c r="I28" i="11"/>
  <c r="J28" i="11"/>
  <c r="K28" i="11"/>
  <c r="L28" i="11"/>
  <c r="C29" i="11"/>
  <c r="D29" i="11"/>
  <c r="E29" i="11"/>
  <c r="F29" i="11"/>
  <c r="G29" i="11"/>
  <c r="H29" i="11"/>
  <c r="I29" i="11"/>
  <c r="J29" i="11"/>
  <c r="K29" i="11"/>
  <c r="L29" i="11"/>
  <c r="C30" i="11"/>
  <c r="D30" i="11"/>
  <c r="E30" i="11"/>
  <c r="F30" i="11"/>
  <c r="G30" i="11"/>
  <c r="H30" i="11"/>
  <c r="I30" i="11"/>
  <c r="J30" i="11"/>
  <c r="K30" i="11"/>
  <c r="L30" i="11"/>
  <c r="C31" i="11"/>
  <c r="D31" i="11"/>
  <c r="E31" i="11"/>
  <c r="F31" i="11"/>
  <c r="G31" i="11"/>
  <c r="H31" i="11"/>
  <c r="I31" i="11"/>
  <c r="J31" i="11"/>
  <c r="K31" i="11"/>
  <c r="L31" i="11"/>
  <c r="D32" i="11"/>
  <c r="E32" i="11"/>
  <c r="F32" i="11"/>
  <c r="G32" i="11"/>
  <c r="H32" i="11"/>
  <c r="I32" i="11"/>
  <c r="J32" i="11"/>
  <c r="K32" i="11"/>
  <c r="L32" i="11"/>
  <c r="N5" i="11"/>
  <c r="B5" i="11"/>
  <c r="N32" i="11"/>
  <c r="O32" i="11"/>
  <c r="P32" i="11"/>
  <c r="Q32" i="11"/>
  <c r="R32" i="11"/>
  <c r="S32" i="11"/>
  <c r="T32" i="11"/>
  <c r="U32" i="11"/>
  <c r="V32" i="11"/>
  <c r="W32" i="11"/>
  <c r="X32" i="11"/>
  <c r="N33" i="11"/>
  <c r="O33" i="11"/>
  <c r="P33" i="11"/>
  <c r="Q33" i="11"/>
  <c r="R33" i="11"/>
  <c r="S33" i="11"/>
  <c r="T33" i="11"/>
  <c r="U33" i="11"/>
  <c r="V33" i="11"/>
  <c r="W33" i="11"/>
  <c r="X33" i="11"/>
  <c r="N34" i="11"/>
  <c r="O34" i="11"/>
  <c r="P34" i="11"/>
  <c r="Q34" i="11"/>
  <c r="R34" i="11"/>
  <c r="S34" i="11"/>
  <c r="T34" i="11"/>
  <c r="U34" i="11"/>
  <c r="V34" i="11"/>
  <c r="W34" i="11"/>
  <c r="X34" i="11"/>
  <c r="N35" i="11"/>
  <c r="O35" i="11"/>
  <c r="P35" i="11"/>
  <c r="Q35" i="11"/>
  <c r="R35" i="11"/>
  <c r="S35" i="11"/>
  <c r="T35" i="11"/>
  <c r="U35" i="11"/>
  <c r="V35" i="11"/>
  <c r="W35" i="11"/>
  <c r="X35" i="11"/>
  <c r="N36" i="11"/>
  <c r="O36" i="11"/>
  <c r="P36" i="11"/>
  <c r="Q36" i="11"/>
  <c r="R36" i="11"/>
  <c r="S36" i="11"/>
  <c r="T36" i="11"/>
  <c r="U36" i="11"/>
  <c r="V36" i="11"/>
  <c r="W36" i="11"/>
  <c r="X36" i="11"/>
  <c r="N37" i="11"/>
  <c r="O37" i="11"/>
  <c r="P37" i="11"/>
  <c r="Q37" i="11"/>
  <c r="R37" i="11"/>
  <c r="S37" i="11"/>
  <c r="T37" i="11"/>
  <c r="U37" i="11"/>
  <c r="V37" i="11"/>
  <c r="W37" i="11"/>
  <c r="X37" i="11"/>
  <c r="N38" i="11"/>
  <c r="O38" i="11"/>
  <c r="P38" i="11"/>
  <c r="Q38" i="11"/>
  <c r="R38" i="11"/>
  <c r="S38" i="11"/>
  <c r="T38" i="11"/>
  <c r="U38" i="11"/>
  <c r="V38" i="11"/>
  <c r="W38" i="11"/>
  <c r="X38" i="11"/>
  <c r="N39" i="11"/>
  <c r="O39" i="11"/>
  <c r="P39" i="11"/>
  <c r="Q39" i="11"/>
  <c r="R39" i="11"/>
  <c r="S39" i="11"/>
  <c r="T39" i="11"/>
  <c r="U39" i="11"/>
  <c r="V39" i="11"/>
  <c r="W39" i="11"/>
  <c r="X39" i="11"/>
  <c r="N40" i="11"/>
  <c r="O40" i="11"/>
  <c r="P40" i="11"/>
  <c r="Q40" i="11"/>
  <c r="R40" i="11"/>
  <c r="S40" i="11"/>
  <c r="T40" i="11"/>
  <c r="U40" i="11"/>
  <c r="V40" i="11"/>
  <c r="W40" i="11"/>
  <c r="X40" i="11"/>
  <c r="N41" i="11"/>
  <c r="O41" i="11"/>
  <c r="P41" i="11"/>
  <c r="Q41" i="11"/>
  <c r="R41" i="11"/>
  <c r="S41" i="11"/>
  <c r="T41" i="11"/>
  <c r="U41" i="11"/>
  <c r="V41" i="11"/>
  <c r="W41" i="11"/>
  <c r="X41" i="11"/>
  <c r="N42" i="11"/>
  <c r="O42" i="11"/>
  <c r="P42" i="11"/>
  <c r="Q42" i="11"/>
  <c r="R42" i="11"/>
  <c r="S42" i="11"/>
  <c r="T42" i="11"/>
  <c r="U42" i="11"/>
  <c r="V42" i="11"/>
  <c r="W42" i="11"/>
  <c r="X42" i="11"/>
  <c r="N43" i="11"/>
  <c r="O43" i="11"/>
  <c r="P43" i="11"/>
  <c r="Q43" i="11"/>
  <c r="R43" i="11"/>
  <c r="S43" i="11"/>
  <c r="T43" i="11"/>
  <c r="U43" i="11"/>
  <c r="V43" i="11"/>
  <c r="W43" i="11"/>
  <c r="X43" i="11"/>
  <c r="N44" i="11"/>
  <c r="O44" i="11"/>
  <c r="P44" i="11"/>
  <c r="Q44" i="11"/>
  <c r="R44" i="11"/>
  <c r="S44" i="11"/>
  <c r="T44" i="11"/>
  <c r="U44" i="11"/>
  <c r="V44" i="11"/>
  <c r="W44" i="11"/>
  <c r="X44" i="11"/>
  <c r="N45" i="11"/>
  <c r="O45" i="11"/>
  <c r="P45" i="11"/>
  <c r="Q45" i="11"/>
  <c r="R45" i="11"/>
  <c r="S45" i="11"/>
  <c r="T45" i="11"/>
  <c r="U45" i="11"/>
  <c r="V45" i="11"/>
  <c r="W45" i="11"/>
  <c r="X45" i="11"/>
  <c r="N46" i="11"/>
  <c r="O46" i="11"/>
  <c r="P46" i="11"/>
  <c r="Q46" i="11"/>
  <c r="R46" i="11"/>
  <c r="S46" i="11"/>
  <c r="T46" i="11"/>
  <c r="U46" i="11"/>
  <c r="V46" i="11"/>
  <c r="W46" i="11"/>
  <c r="X46" i="11"/>
  <c r="N47" i="11"/>
  <c r="O47" i="11"/>
  <c r="P47" i="11"/>
  <c r="Q47" i="11"/>
  <c r="R47" i="11"/>
  <c r="S47" i="11"/>
  <c r="T47" i="11"/>
  <c r="U47" i="11"/>
  <c r="V47" i="11"/>
  <c r="W47" i="11"/>
  <c r="X47" i="11"/>
  <c r="N48" i="11"/>
  <c r="O48" i="11"/>
  <c r="P48" i="11"/>
  <c r="Q48" i="11"/>
  <c r="R48" i="11"/>
  <c r="S48" i="11"/>
  <c r="T48" i="11"/>
  <c r="U48" i="11"/>
  <c r="V48" i="11"/>
  <c r="W48" i="11"/>
  <c r="X48" i="11"/>
  <c r="N49" i="11"/>
  <c r="O49" i="11"/>
  <c r="P49" i="11"/>
  <c r="Q49" i="11"/>
  <c r="R49" i="11"/>
  <c r="S49" i="11"/>
  <c r="T49" i="11"/>
  <c r="U49" i="11"/>
  <c r="V49" i="11"/>
  <c r="W49" i="11"/>
  <c r="X49" i="11"/>
  <c r="N50" i="11"/>
  <c r="O50" i="11"/>
  <c r="P50" i="11"/>
  <c r="Q50" i="11"/>
  <c r="R50" i="11"/>
  <c r="S50" i="11"/>
  <c r="T50" i="11"/>
  <c r="U50" i="11"/>
  <c r="V50" i="11"/>
  <c r="W50" i="11"/>
  <c r="X50" i="11"/>
  <c r="N51" i="11"/>
  <c r="O51" i="11"/>
  <c r="P51" i="11"/>
  <c r="Q51" i="11"/>
  <c r="R51" i="11"/>
  <c r="S51" i="11"/>
  <c r="T51" i="11"/>
  <c r="U51" i="11"/>
  <c r="V51" i="11"/>
  <c r="W51" i="11"/>
  <c r="X51" i="11"/>
  <c r="N52" i="11"/>
  <c r="O52" i="11"/>
  <c r="P52" i="11"/>
  <c r="Q52" i="11"/>
  <c r="R52" i="11"/>
  <c r="S52" i="11"/>
  <c r="T52" i="11"/>
  <c r="U52" i="11"/>
  <c r="V52" i="11"/>
  <c r="W52" i="11"/>
  <c r="X52" i="11"/>
  <c r="N53" i="11"/>
  <c r="O53" i="11"/>
  <c r="P53" i="11"/>
  <c r="Q53" i="11"/>
  <c r="R53" i="11"/>
  <c r="S53" i="11"/>
  <c r="T53" i="11"/>
  <c r="U53" i="11"/>
  <c r="V53" i="11"/>
  <c r="W53" i="11"/>
  <c r="X53" i="11"/>
  <c r="N54" i="11"/>
  <c r="O54" i="11"/>
  <c r="P54" i="11"/>
  <c r="Q54" i="11"/>
  <c r="R54" i="11"/>
  <c r="S54" i="11"/>
  <c r="T54" i="11"/>
  <c r="U54" i="11"/>
  <c r="V54" i="11"/>
  <c r="W54" i="11"/>
  <c r="X54" i="11"/>
  <c r="N55" i="11"/>
  <c r="O55" i="11"/>
  <c r="P55" i="11"/>
  <c r="Q55" i="11"/>
  <c r="R55" i="11"/>
  <c r="S55" i="11"/>
  <c r="T55" i="11"/>
  <c r="U55" i="11"/>
  <c r="V55" i="11"/>
  <c r="W55" i="11"/>
  <c r="X55" i="11"/>
  <c r="N56" i="11"/>
  <c r="O56" i="11"/>
  <c r="P56" i="11"/>
  <c r="Q56" i="11"/>
  <c r="R56" i="11"/>
  <c r="S56" i="11"/>
  <c r="T56" i="11"/>
  <c r="U56" i="11"/>
  <c r="V56" i="11"/>
  <c r="W56" i="11"/>
  <c r="X56" i="11"/>
  <c r="N57" i="11"/>
  <c r="O57" i="11"/>
  <c r="P57" i="11"/>
  <c r="Q57" i="11"/>
  <c r="R57" i="11"/>
  <c r="S57" i="11"/>
  <c r="T57" i="11"/>
  <c r="U57" i="11"/>
  <c r="V57" i="11"/>
  <c r="W57" i="11"/>
  <c r="X57" i="11"/>
  <c r="N58" i="11"/>
  <c r="O58" i="11"/>
  <c r="P58" i="11"/>
  <c r="Q58" i="11"/>
  <c r="R58" i="11"/>
  <c r="S58" i="11"/>
  <c r="T58" i="11"/>
  <c r="U58" i="11"/>
  <c r="V58" i="11"/>
  <c r="W58" i="11"/>
  <c r="X58" i="11"/>
  <c r="N59" i="11"/>
  <c r="O59" i="11"/>
  <c r="P59" i="11"/>
  <c r="Q59" i="11"/>
  <c r="R59" i="11"/>
  <c r="S59" i="11"/>
  <c r="T59" i="11"/>
  <c r="U59" i="11"/>
  <c r="V59" i="11"/>
  <c r="W59" i="11"/>
  <c r="X59" i="11"/>
  <c r="N60" i="11"/>
  <c r="O60" i="11"/>
  <c r="P60" i="11"/>
  <c r="Q60" i="11"/>
  <c r="R60" i="11"/>
  <c r="S60" i="11"/>
  <c r="T60" i="11"/>
  <c r="U60" i="11"/>
  <c r="V60" i="11"/>
  <c r="W60" i="11"/>
  <c r="X60" i="11"/>
  <c r="N61" i="11"/>
  <c r="O61" i="11"/>
  <c r="P61" i="11"/>
  <c r="Q61" i="11"/>
  <c r="R61" i="11"/>
  <c r="S61" i="11"/>
  <c r="T61" i="11"/>
  <c r="U61" i="11"/>
  <c r="V61" i="11"/>
  <c r="W61" i="11"/>
  <c r="X61" i="11"/>
  <c r="N62" i="11"/>
  <c r="O62" i="11"/>
  <c r="P62" i="11"/>
  <c r="Q62" i="11"/>
  <c r="R62" i="11"/>
  <c r="S62" i="11"/>
  <c r="T62" i="11"/>
  <c r="U62" i="11"/>
  <c r="V62" i="11"/>
  <c r="W62" i="11"/>
  <c r="X62" i="11"/>
  <c r="N63" i="11"/>
  <c r="O63" i="11"/>
  <c r="P63" i="11"/>
  <c r="Q63" i="11"/>
  <c r="R63" i="11"/>
  <c r="S63" i="11"/>
  <c r="T63" i="11"/>
  <c r="U63" i="11"/>
  <c r="V63" i="11"/>
  <c r="W63" i="11"/>
  <c r="X63" i="11"/>
  <c r="N64" i="11"/>
  <c r="O64" i="11"/>
  <c r="P64" i="11"/>
  <c r="Q64" i="11"/>
  <c r="R64" i="11"/>
  <c r="S64" i="11"/>
  <c r="T64" i="11"/>
  <c r="U64" i="11"/>
  <c r="V64" i="11"/>
  <c r="W64" i="11"/>
  <c r="X64" i="11"/>
  <c r="N65" i="11"/>
  <c r="O65" i="11"/>
  <c r="P65" i="11"/>
  <c r="Q65" i="11"/>
  <c r="R65" i="11"/>
  <c r="S65" i="11"/>
  <c r="T65" i="11"/>
  <c r="U65" i="11"/>
  <c r="V65" i="11"/>
  <c r="W65" i="11"/>
  <c r="X65" i="11"/>
  <c r="N66" i="11"/>
  <c r="O66" i="11"/>
  <c r="P66" i="11"/>
  <c r="Q66" i="11"/>
  <c r="R66" i="11"/>
  <c r="S66" i="11"/>
  <c r="T66" i="11"/>
  <c r="U66" i="11"/>
  <c r="V66" i="11"/>
  <c r="W66" i="11"/>
  <c r="X66" i="11"/>
  <c r="N67" i="11"/>
  <c r="O67" i="11"/>
  <c r="P67" i="11"/>
  <c r="Q67" i="11"/>
  <c r="R67" i="11"/>
  <c r="S67" i="11"/>
  <c r="T67" i="11"/>
  <c r="U67" i="11"/>
  <c r="V67" i="11"/>
  <c r="W67" i="11"/>
  <c r="X67" i="11"/>
  <c r="C32" i="11"/>
  <c r="I5" i="11"/>
  <c r="M5" i="11"/>
  <c r="Y5" i="11"/>
  <c r="Z5" i="11"/>
  <c r="AA5" i="11"/>
  <c r="M6" i="11"/>
  <c r="N6" i="11"/>
  <c r="O6" i="11"/>
  <c r="P6" i="11"/>
  <c r="Q6" i="11"/>
  <c r="R6" i="11"/>
  <c r="S6" i="11"/>
  <c r="T6" i="11"/>
  <c r="U6" i="11"/>
  <c r="V6" i="11"/>
  <c r="W6" i="11"/>
  <c r="X6" i="11"/>
  <c r="Y6" i="11"/>
  <c r="Z6" i="11"/>
  <c r="AA6" i="11"/>
  <c r="M7" i="11"/>
  <c r="N7" i="11"/>
  <c r="O7" i="11"/>
  <c r="P7" i="11"/>
  <c r="Q7" i="11"/>
  <c r="R7" i="11"/>
  <c r="S7" i="11"/>
  <c r="T7" i="11"/>
  <c r="U7" i="11"/>
  <c r="V7" i="11"/>
  <c r="W7" i="11"/>
  <c r="X7" i="11"/>
  <c r="Y7" i="11"/>
  <c r="Z7" i="11"/>
  <c r="AA7" i="11"/>
  <c r="M8" i="11"/>
  <c r="N8" i="11"/>
  <c r="O8" i="11"/>
  <c r="P8" i="11"/>
  <c r="Q8" i="11"/>
  <c r="R8" i="11"/>
  <c r="S8" i="11"/>
  <c r="T8" i="11"/>
  <c r="U8" i="11"/>
  <c r="V8" i="11"/>
  <c r="W8" i="11"/>
  <c r="X8" i="11"/>
  <c r="Y8" i="11"/>
  <c r="Z8" i="11"/>
  <c r="AA8" i="11"/>
  <c r="M9" i="11"/>
  <c r="N9" i="11"/>
  <c r="O9" i="11"/>
  <c r="P9" i="11"/>
  <c r="Q9" i="11"/>
  <c r="R9" i="11"/>
  <c r="S9" i="11"/>
  <c r="T9" i="11"/>
  <c r="U9" i="11"/>
  <c r="V9" i="11"/>
  <c r="W9" i="11"/>
  <c r="X9" i="11"/>
  <c r="Y9" i="11"/>
  <c r="Z9" i="11"/>
  <c r="AA9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Y10" i="11"/>
  <c r="Z10" i="11"/>
  <c r="AA10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Y11" i="11"/>
  <c r="Z11" i="11"/>
  <c r="AA11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Y12" i="11"/>
  <c r="Z12" i="11"/>
  <c r="AA12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Y13" i="11"/>
  <c r="Z13" i="11"/>
  <c r="AA13" i="11"/>
  <c r="M14" i="11"/>
  <c r="N14" i="11"/>
  <c r="O14" i="11"/>
  <c r="P14" i="11"/>
  <c r="Q14" i="11"/>
  <c r="R14" i="11"/>
  <c r="S14" i="11"/>
  <c r="T14" i="11"/>
  <c r="U14" i="11"/>
  <c r="V14" i="11"/>
  <c r="W14" i="11"/>
  <c r="X14" i="11"/>
  <c r="Y14" i="11"/>
  <c r="Z14" i="11"/>
  <c r="AA14" i="11"/>
  <c r="M15" i="11"/>
  <c r="N15" i="11"/>
  <c r="O15" i="11"/>
  <c r="P15" i="11"/>
  <c r="Q15" i="11"/>
  <c r="R15" i="11"/>
  <c r="S15" i="11"/>
  <c r="T15" i="11"/>
  <c r="U15" i="11"/>
  <c r="V15" i="11"/>
  <c r="W15" i="11"/>
  <c r="X15" i="11"/>
  <c r="Y15" i="11"/>
  <c r="Z15" i="11"/>
  <c r="AA15" i="11"/>
  <c r="M16" i="11"/>
  <c r="N16" i="11"/>
  <c r="O16" i="11"/>
  <c r="P16" i="11"/>
  <c r="Q16" i="11"/>
  <c r="R16" i="11"/>
  <c r="S16" i="11"/>
  <c r="T16" i="11"/>
  <c r="U16" i="11"/>
  <c r="V16" i="11"/>
  <c r="W16" i="11"/>
  <c r="X16" i="11"/>
  <c r="Y16" i="11"/>
  <c r="Z16" i="11"/>
  <c r="AA16" i="11"/>
  <c r="M17" i="11"/>
  <c r="N17" i="11"/>
  <c r="O17" i="11"/>
  <c r="P17" i="11"/>
  <c r="Q17" i="11"/>
  <c r="R17" i="11"/>
  <c r="S17" i="11"/>
  <c r="T17" i="11"/>
  <c r="U17" i="11"/>
  <c r="V17" i="11"/>
  <c r="W17" i="11"/>
  <c r="X17" i="11"/>
  <c r="Y17" i="11"/>
  <c r="Z17" i="11"/>
  <c r="AA17" i="11"/>
  <c r="M18" i="11"/>
  <c r="N18" i="11"/>
  <c r="O18" i="11"/>
  <c r="P18" i="11"/>
  <c r="Q18" i="11"/>
  <c r="R18" i="11"/>
  <c r="S18" i="11"/>
  <c r="T18" i="11"/>
  <c r="U18" i="11"/>
  <c r="V18" i="11"/>
  <c r="W18" i="11"/>
  <c r="X18" i="11"/>
  <c r="Y18" i="11"/>
  <c r="Z18" i="11"/>
  <c r="AA18" i="11"/>
  <c r="M19" i="11"/>
  <c r="N19" i="11"/>
  <c r="O19" i="11"/>
  <c r="P19" i="11"/>
  <c r="Q19" i="11"/>
  <c r="R19" i="11"/>
  <c r="S19" i="11"/>
  <c r="T19" i="11"/>
  <c r="U19" i="11"/>
  <c r="V19" i="11"/>
  <c r="W19" i="11"/>
  <c r="X19" i="11"/>
  <c r="Y19" i="11"/>
  <c r="Z19" i="11"/>
  <c r="AA19" i="11"/>
  <c r="M20" i="11"/>
  <c r="N20" i="11"/>
  <c r="O20" i="11"/>
  <c r="P20" i="11"/>
  <c r="Q20" i="11"/>
  <c r="R20" i="11"/>
  <c r="S20" i="11"/>
  <c r="T20" i="11"/>
  <c r="U20" i="11"/>
  <c r="V20" i="11"/>
  <c r="W20" i="11"/>
  <c r="X20" i="11"/>
  <c r="Y20" i="11"/>
  <c r="Z20" i="11"/>
  <c r="AA20" i="11"/>
  <c r="M21" i="11"/>
  <c r="N21" i="11"/>
  <c r="O21" i="11"/>
  <c r="P21" i="11"/>
  <c r="Q21" i="11"/>
  <c r="R21" i="11"/>
  <c r="S21" i="11"/>
  <c r="T21" i="11"/>
  <c r="U21" i="11"/>
  <c r="V21" i="11"/>
  <c r="W21" i="11"/>
  <c r="X21" i="11"/>
  <c r="Y21" i="11"/>
  <c r="Z21" i="11"/>
  <c r="AA21" i="11"/>
  <c r="M22" i="11"/>
  <c r="N22" i="11"/>
  <c r="O22" i="11"/>
  <c r="P22" i="11"/>
  <c r="Q22" i="11"/>
  <c r="R22" i="11"/>
  <c r="S22" i="11"/>
  <c r="T22" i="11"/>
  <c r="U22" i="11"/>
  <c r="V22" i="11"/>
  <c r="W22" i="11"/>
  <c r="X22" i="11"/>
  <c r="Y22" i="11"/>
  <c r="Z22" i="11"/>
  <c r="AA22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Y23" i="11"/>
  <c r="Z23" i="11"/>
  <c r="AA23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Y24" i="11"/>
  <c r="Z24" i="11"/>
  <c r="AA24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Y25" i="11"/>
  <c r="Z25" i="11"/>
  <c r="AA25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Y26" i="11"/>
  <c r="Z26" i="11"/>
  <c r="AA26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Y27" i="11"/>
  <c r="Z27" i="11"/>
  <c r="AA27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Y28" i="11"/>
  <c r="Z28" i="11"/>
  <c r="AA28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Y29" i="11"/>
  <c r="Z29" i="11"/>
  <c r="AA29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Y30" i="11"/>
  <c r="Z30" i="11"/>
  <c r="AA30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Y31" i="11"/>
  <c r="Z31" i="11"/>
  <c r="AA31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33" i="10"/>
  <c r="C33" i="10"/>
  <c r="D33" i="10"/>
  <c r="E33" i="10"/>
  <c r="F33" i="10"/>
  <c r="G33" i="10"/>
  <c r="H33" i="10"/>
  <c r="I33" i="10"/>
  <c r="J33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3" i="10"/>
  <c r="C3" i="10"/>
  <c r="D3" i="10"/>
  <c r="E3" i="10"/>
  <c r="F3" i="10"/>
  <c r="G3" i="10"/>
  <c r="H3" i="10"/>
  <c r="I3" i="10"/>
  <c r="J3" i="10"/>
  <c r="K3" i="10"/>
  <c r="L3" i="10"/>
  <c r="B4" i="10"/>
  <c r="B5" i="10"/>
  <c r="B6" i="10"/>
  <c r="B7" i="10"/>
  <c r="B8" i="10"/>
  <c r="B9" i="10"/>
  <c r="B10" i="10"/>
  <c r="B11" i="10"/>
  <c r="B12" i="10"/>
  <c r="B13" i="10"/>
  <c r="B14" i="10"/>
  <c r="B15" i="10"/>
  <c r="C15" i="10"/>
  <c r="D15" i="10"/>
  <c r="E15" i="10"/>
  <c r="F15" i="10"/>
  <c r="G15" i="10"/>
  <c r="H15" i="10"/>
  <c r="I15" i="10"/>
  <c r="J15" i="10"/>
  <c r="K15" i="10"/>
  <c r="L15" i="10"/>
  <c r="B17" i="10"/>
  <c r="B18" i="10"/>
  <c r="C18" i="10"/>
  <c r="D18" i="10"/>
  <c r="E18" i="10"/>
  <c r="F18" i="10"/>
  <c r="G18" i="10"/>
  <c r="H18" i="10"/>
  <c r="I18" i="10"/>
  <c r="J18" i="10"/>
  <c r="K18" i="10"/>
  <c r="L18" i="10"/>
  <c r="B19" i="10"/>
  <c r="C19" i="10"/>
  <c r="D19" i="10"/>
  <c r="E19" i="10"/>
  <c r="F19" i="10"/>
  <c r="G19" i="10"/>
  <c r="H19" i="10"/>
  <c r="I19" i="10"/>
  <c r="J19" i="10"/>
  <c r="K19" i="10"/>
  <c r="L19" i="10"/>
  <c r="B20" i="10"/>
  <c r="C20" i="10"/>
  <c r="D20" i="10"/>
  <c r="E20" i="10"/>
  <c r="F20" i="10"/>
  <c r="G20" i="10"/>
  <c r="H20" i="10"/>
  <c r="I20" i="10"/>
  <c r="J20" i="10"/>
  <c r="K20" i="10"/>
  <c r="L20" i="10"/>
  <c r="B21" i="10"/>
  <c r="C21" i="10"/>
  <c r="D21" i="10"/>
  <c r="E21" i="10"/>
  <c r="F21" i="10"/>
  <c r="G21" i="10"/>
  <c r="H21" i="10"/>
  <c r="I21" i="10"/>
  <c r="J21" i="10"/>
  <c r="K21" i="10"/>
  <c r="L21" i="10"/>
  <c r="B22" i="10"/>
  <c r="C22" i="10"/>
  <c r="D22" i="10"/>
  <c r="E22" i="10"/>
  <c r="F22" i="10"/>
  <c r="G22" i="10"/>
  <c r="H22" i="10"/>
  <c r="I22" i="10"/>
  <c r="J22" i="10"/>
  <c r="K22" i="10"/>
  <c r="L22" i="10"/>
  <c r="B23" i="10"/>
  <c r="C23" i="10"/>
  <c r="D23" i="10"/>
  <c r="E23" i="10"/>
  <c r="F23" i="10"/>
  <c r="G23" i="10"/>
  <c r="H23" i="10"/>
  <c r="I23" i="10"/>
  <c r="J23" i="10"/>
  <c r="K23" i="10"/>
  <c r="L23" i="10"/>
  <c r="B24" i="10"/>
  <c r="C24" i="10"/>
  <c r="D24" i="10"/>
  <c r="E24" i="10"/>
  <c r="F24" i="10"/>
  <c r="G24" i="10"/>
  <c r="H24" i="10"/>
  <c r="I24" i="10"/>
  <c r="J24" i="10"/>
  <c r="K24" i="10"/>
  <c r="L24" i="10"/>
  <c r="B25" i="10"/>
  <c r="C25" i="10"/>
  <c r="D25" i="10"/>
  <c r="E25" i="10"/>
  <c r="F25" i="10"/>
  <c r="G25" i="10"/>
  <c r="H25" i="10"/>
  <c r="I25" i="10"/>
  <c r="J25" i="10"/>
  <c r="K25" i="10"/>
  <c r="L25" i="10"/>
  <c r="B26" i="10"/>
  <c r="C26" i="10"/>
  <c r="D26" i="10"/>
  <c r="E26" i="10"/>
  <c r="F26" i="10"/>
  <c r="G26" i="10"/>
  <c r="H26" i="10"/>
  <c r="I26" i="10"/>
  <c r="J26" i="10"/>
  <c r="K26" i="10"/>
  <c r="L26" i="10"/>
  <c r="B27" i="10"/>
  <c r="C27" i="10"/>
  <c r="D27" i="10"/>
  <c r="E27" i="10"/>
  <c r="F27" i="10"/>
  <c r="G27" i="10"/>
  <c r="H27" i="10"/>
  <c r="I27" i="10"/>
  <c r="J27" i="10"/>
  <c r="K27" i="10"/>
  <c r="L27" i="10"/>
  <c r="B28" i="10"/>
  <c r="C28" i="10"/>
  <c r="D28" i="10"/>
  <c r="E28" i="10"/>
  <c r="F28" i="10"/>
  <c r="G28" i="10"/>
  <c r="H28" i="10"/>
  <c r="I28" i="10"/>
  <c r="J28" i="10"/>
  <c r="K28" i="10"/>
  <c r="L28" i="10"/>
  <c r="B29" i="10"/>
  <c r="C29" i="10"/>
  <c r="D29" i="10"/>
  <c r="E29" i="10"/>
  <c r="F29" i="10"/>
  <c r="G29" i="10"/>
  <c r="H29" i="10"/>
  <c r="I29" i="10"/>
  <c r="J29" i="10"/>
  <c r="K29" i="10"/>
  <c r="L29" i="10"/>
  <c r="B30" i="10"/>
  <c r="C30" i="10"/>
  <c r="D30" i="10"/>
  <c r="E30" i="10"/>
  <c r="F30" i="10"/>
  <c r="G30" i="10"/>
  <c r="H30" i="10"/>
  <c r="I30" i="10"/>
  <c r="J30" i="10"/>
  <c r="K30" i="10"/>
  <c r="L30" i="10"/>
  <c r="B32" i="10"/>
  <c r="K33" i="10"/>
  <c r="L33" i="10"/>
  <c r="B34" i="10"/>
  <c r="C34" i="10"/>
  <c r="D34" i="10"/>
  <c r="E34" i="10"/>
  <c r="F34" i="10"/>
  <c r="G34" i="10"/>
  <c r="H34" i="10"/>
  <c r="I34" i="10"/>
  <c r="J34" i="10"/>
  <c r="K34" i="10"/>
  <c r="L34" i="10"/>
  <c r="B35" i="10"/>
  <c r="C35" i="10"/>
  <c r="D35" i="10"/>
  <c r="E35" i="10"/>
  <c r="F35" i="10"/>
  <c r="G35" i="10"/>
  <c r="H35" i="10"/>
  <c r="I35" i="10"/>
  <c r="J35" i="10"/>
  <c r="K35" i="10"/>
  <c r="L35" i="10"/>
  <c r="B36" i="10"/>
  <c r="C36" i="10"/>
  <c r="D36" i="10"/>
  <c r="E36" i="10"/>
  <c r="F36" i="10"/>
  <c r="G36" i="10"/>
  <c r="H36" i="10"/>
  <c r="I36" i="10"/>
  <c r="J36" i="10"/>
  <c r="K36" i="10"/>
  <c r="L36" i="10"/>
  <c r="B37" i="10"/>
  <c r="C37" i="10"/>
  <c r="D37" i="10"/>
  <c r="E37" i="10"/>
  <c r="F37" i="10"/>
  <c r="G37" i="10"/>
  <c r="H37" i="10"/>
  <c r="I37" i="10"/>
  <c r="J37" i="10"/>
  <c r="K37" i="10"/>
  <c r="L37" i="10"/>
  <c r="B38" i="10"/>
  <c r="C38" i="10"/>
  <c r="D38" i="10"/>
  <c r="E38" i="10"/>
  <c r="F38" i="10"/>
  <c r="G38" i="10"/>
  <c r="H38" i="10"/>
  <c r="I38" i="10"/>
  <c r="J38" i="10"/>
  <c r="K38" i="10"/>
  <c r="L38" i="10"/>
  <c r="B39" i="10"/>
  <c r="C39" i="10"/>
  <c r="D39" i="10"/>
  <c r="E39" i="10"/>
  <c r="F39" i="10"/>
  <c r="G39" i="10"/>
  <c r="H39" i="10"/>
  <c r="I39" i="10"/>
  <c r="J39" i="10"/>
  <c r="K39" i="10"/>
  <c r="L39" i="10"/>
  <c r="B40" i="10"/>
  <c r="C40" i="10"/>
  <c r="D40" i="10"/>
  <c r="E40" i="10"/>
  <c r="F40" i="10"/>
  <c r="G40" i="10"/>
  <c r="H40" i="10"/>
  <c r="I40" i="10"/>
  <c r="J40" i="10"/>
  <c r="K40" i="10"/>
  <c r="L40" i="10"/>
  <c r="B41" i="10"/>
  <c r="C41" i="10"/>
  <c r="D41" i="10"/>
  <c r="E41" i="10"/>
  <c r="F41" i="10"/>
  <c r="G41" i="10"/>
  <c r="H41" i="10"/>
  <c r="I41" i="10"/>
  <c r="J41" i="10"/>
  <c r="K41" i="10"/>
  <c r="L41" i="10"/>
  <c r="B42" i="10"/>
  <c r="C42" i="10"/>
  <c r="D42" i="10"/>
  <c r="E42" i="10"/>
  <c r="F42" i="10"/>
  <c r="G42" i="10"/>
  <c r="H42" i="10"/>
  <c r="I42" i="10"/>
  <c r="J42" i="10"/>
  <c r="K42" i="10"/>
  <c r="L42" i="10"/>
  <c r="B43" i="10"/>
  <c r="C43" i="10"/>
  <c r="D43" i="10"/>
  <c r="E43" i="10"/>
  <c r="F43" i="10"/>
  <c r="G43" i="10"/>
  <c r="H43" i="10"/>
  <c r="I43" i="10"/>
  <c r="J43" i="10"/>
  <c r="K43" i="10"/>
  <c r="L43" i="10"/>
  <c r="B44" i="10"/>
  <c r="C44" i="10"/>
  <c r="D44" i="10"/>
  <c r="E44" i="10"/>
  <c r="F44" i="10"/>
  <c r="G44" i="10"/>
  <c r="H44" i="10"/>
  <c r="I44" i="10"/>
  <c r="J44" i="10"/>
  <c r="K44" i="10"/>
  <c r="L44" i="10"/>
  <c r="B46" i="10"/>
  <c r="C46" i="10"/>
  <c r="D46" i="10"/>
  <c r="E46" i="10"/>
  <c r="F46" i="10"/>
  <c r="G46" i="10"/>
  <c r="H46" i="10"/>
  <c r="I46" i="10"/>
  <c r="J46" i="10"/>
  <c r="K46" i="10"/>
  <c r="L46" i="10"/>
  <c r="B47" i="10"/>
  <c r="B48" i="10"/>
  <c r="C48" i="10"/>
  <c r="D48" i="10"/>
  <c r="E48" i="10"/>
  <c r="F48" i="10"/>
  <c r="G48" i="10"/>
  <c r="H48" i="10"/>
  <c r="I48" i="10"/>
  <c r="J48" i="10"/>
  <c r="K48" i="10"/>
  <c r="L48" i="10"/>
  <c r="B49" i="10"/>
  <c r="C49" i="10"/>
  <c r="D49" i="10"/>
  <c r="E49" i="10"/>
  <c r="F49" i="10"/>
  <c r="G49" i="10"/>
  <c r="H49" i="10"/>
  <c r="I49" i="10"/>
  <c r="J49" i="10"/>
  <c r="K49" i="10"/>
  <c r="L49" i="10"/>
  <c r="B50" i="10"/>
  <c r="C50" i="10"/>
  <c r="D50" i="10"/>
  <c r="E50" i="10"/>
  <c r="F50" i="10"/>
  <c r="G50" i="10"/>
  <c r="H50" i="10"/>
  <c r="I50" i="10"/>
  <c r="J50" i="10"/>
  <c r="K50" i="10"/>
  <c r="L50" i="10"/>
  <c r="B51" i="10"/>
  <c r="C51" i="10"/>
  <c r="D51" i="10"/>
  <c r="E51" i="10"/>
  <c r="F51" i="10"/>
  <c r="G51" i="10"/>
  <c r="H51" i="10"/>
  <c r="I51" i="10"/>
  <c r="J51" i="10"/>
  <c r="K51" i="10"/>
  <c r="L51" i="10"/>
  <c r="B52" i="10"/>
  <c r="C52" i="10"/>
  <c r="D52" i="10"/>
  <c r="E52" i="10"/>
  <c r="F52" i="10"/>
  <c r="G52" i="10"/>
  <c r="H52" i="10"/>
  <c r="I52" i="10"/>
  <c r="J52" i="10"/>
  <c r="K52" i="10"/>
  <c r="L52" i="10"/>
  <c r="B53" i="10"/>
  <c r="C53" i="10"/>
  <c r="D53" i="10"/>
  <c r="E53" i="10"/>
  <c r="F53" i="10"/>
  <c r="G53" i="10"/>
  <c r="H53" i="10"/>
  <c r="I53" i="10"/>
  <c r="J53" i="10"/>
  <c r="K53" i="10"/>
  <c r="L53" i="10"/>
  <c r="B54" i="10"/>
  <c r="C54" i="10"/>
  <c r="D54" i="10"/>
  <c r="E54" i="10"/>
  <c r="F54" i="10"/>
  <c r="G54" i="10"/>
  <c r="H54" i="10"/>
  <c r="I54" i="10"/>
  <c r="J54" i="10"/>
  <c r="K54" i="10"/>
  <c r="L54" i="10"/>
  <c r="B55" i="10"/>
  <c r="C55" i="10"/>
  <c r="D55" i="10"/>
  <c r="E55" i="10"/>
  <c r="F55" i="10"/>
  <c r="G55" i="10"/>
  <c r="H55" i="10"/>
  <c r="I55" i="10"/>
  <c r="J55" i="10"/>
  <c r="K55" i="10"/>
  <c r="L55" i="10"/>
  <c r="B56" i="10"/>
  <c r="C56" i="10"/>
  <c r="D56" i="10"/>
  <c r="E56" i="10"/>
  <c r="F56" i="10"/>
  <c r="G56" i="10"/>
  <c r="H56" i="10"/>
  <c r="I56" i="10"/>
  <c r="J56" i="10"/>
  <c r="K56" i="10"/>
  <c r="L56" i="10"/>
  <c r="B57" i="10"/>
  <c r="C57" i="10"/>
  <c r="D57" i="10"/>
  <c r="E57" i="10"/>
  <c r="F57" i="10"/>
  <c r="G57" i="10"/>
  <c r="H57" i="10"/>
  <c r="I57" i="10"/>
  <c r="J57" i="10"/>
  <c r="K57" i="10"/>
  <c r="L57" i="10"/>
  <c r="B58" i="10"/>
  <c r="C58" i="10"/>
  <c r="D58" i="10"/>
  <c r="E58" i="10"/>
  <c r="F58" i="10"/>
  <c r="G58" i="10"/>
  <c r="H58" i="10"/>
  <c r="I58" i="10"/>
  <c r="J58" i="10"/>
  <c r="K58" i="10"/>
  <c r="L58" i="10"/>
  <c r="B59" i="10"/>
  <c r="C59" i="10"/>
  <c r="D59" i="10"/>
  <c r="E59" i="10"/>
  <c r="F59" i="10"/>
  <c r="G59" i="10"/>
  <c r="H59" i="10"/>
  <c r="I59" i="10"/>
  <c r="J59" i="10"/>
  <c r="K59" i="10"/>
  <c r="L59" i="10"/>
  <c r="B2" i="10"/>
  <c r="B2" i="8" l="1"/>
  <c r="B3" i="13" s="1"/>
  <c r="K2" i="8"/>
  <c r="H3" i="13" s="1"/>
  <c r="Q2" i="8"/>
  <c r="E2" i="8"/>
  <c r="E3" i="13" s="1"/>
  <c r="H2" i="8"/>
  <c r="K3" i="1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2195CA0-95D2-4993-8026-085172527C30}" keepAlive="1" name="Spørring - 2013 og 2016" description="Tilkobling til spørringen 2013 og 2016 i arbeidsboken." type="5" refreshedVersion="0" background="1">
    <dbPr connection="Provider=Microsoft.Mashup.OleDb.1;Data Source=$Workbook$;Location=&quot;2013 og 2016&quot;;Extended Properties=&quot;&quot;" command="SELECT * FROM [2013 og 2016]"/>
  </connection>
  <connection id="2" xr16:uid="{61AE5AF7-DB8D-4D0B-ADA8-DBAD4EA0CEED}" keepAlive="1" name="Spørring - 2014" description="Tilkobling til spørringen 2014 i arbeidsboken." type="5" refreshedVersion="0" background="1">
    <dbPr connection="Provider=Microsoft.Mashup.OleDb.1;Data Source=$Workbook$;Location=2014;Extended Properties=&quot;&quot;" command="SELECT * FROM [2014]"/>
  </connection>
  <connection id="3" xr16:uid="{1A34B1B1-F11A-4D97-BAF8-1E1FD7E52865}" keepAlive="1" name="Spørring - 2015" description="Tilkobling til spørringen 2015 i arbeidsboken." type="5" refreshedVersion="0" background="1">
    <dbPr connection="Provider=Microsoft.Mashup.OleDb.1;Data Source=$Workbook$;Location=2015;Extended Properties=&quot;&quot;" command="SELECT * FROM [2015]"/>
  </connection>
  <connection id="4" xr16:uid="{5965AE77-37CE-4059-A6A8-0AA8C5A7DE1F}" keepAlive="1" name="Spørring - 2017" description="Tilkobling til spørringen 2017 i arbeidsboken." type="5" refreshedVersion="0" background="1">
    <dbPr connection="Provider=Microsoft.Mashup.OleDb.1;Data Source=$Workbook$;Location=2017;Extended Properties=&quot;&quot;" command="SELECT * FROM [2017]"/>
  </connection>
  <connection id="5" xr16:uid="{C7E94A50-B0B7-4C86-A241-F110EC50433B}" keepAlive="1" name="Spørring - 2018" description="Tilkobling til spørringen 2018 i arbeidsboken." type="5" refreshedVersion="0" background="1">
    <dbPr connection="Provider=Microsoft.Mashup.OleDb.1;Data Source=$Workbook$;Location=2018;Extended Properties=&quot;&quot;" command="SELECT * FROM [2018]"/>
  </connection>
  <connection id="6" xr16:uid="{0CAFAC97-E61A-48F1-850D-AF1ACD44398A}" keepAlive="1" name="Spørring - 2019" description="Tilkobling til spørringen 2019 i arbeidsboken." type="5" refreshedVersion="0" background="1">
    <dbPr connection="Provider=Microsoft.Mashup.OleDb.1;Data Source=$Workbook$;Location=2019;Extended Properties=&quot;&quot;" command="SELECT * FROM [2019]"/>
  </connection>
  <connection id="7" xr16:uid="{1C966A1C-4D69-48AF-944A-A995D99E64D1}" keepAlive="1" name="Spørring - 2020" description="Tilkobling til spørringen 2020 i arbeidsboken." type="5" refreshedVersion="0" background="1">
    <dbPr connection="Provider=Microsoft.Mashup.OleDb.1;Data Source=$Workbook$;Location=2020;Extended Properties=&quot;&quot;" command="SELECT * FROM [2020]"/>
  </connection>
  <connection id="8" xr16:uid="{0DB8AFEC-7D02-4EA1-9FCB-7656E049804A}" keepAlive="1" name="Spørring - 2021" description="Tilkobling til spørringen 2021 i arbeidsboken." type="5" refreshedVersion="0" background="1">
    <dbPr connection="Provider=Microsoft.Mashup.OleDb.1;Data Source=$Workbook$;Location=2021;Extended Properties=&quot;&quot;" command="SELECT * FROM [2021]"/>
  </connection>
  <connection id="9" xr16:uid="{86DE4370-5AA0-4D6C-A97A-67F2749EF71C}" keepAlive="1" name="Spørring - 2022" description="Tilkobling til spørringen 2022 i arbeidsboken." type="5" refreshedVersion="0" background="1">
    <dbPr connection="Provider=Microsoft.Mashup.OleDb.1;Data Source=$Workbook$;Location=2022;Extended Properties=&quot;&quot;" command="SELECT * FROM [2022]"/>
  </connection>
  <connection id="10" xr16:uid="{07D429DB-B0D4-44FD-8DE8-D43E27FCF4B5}" name="Spørring - kommune_tab" description="Tilkobling til spørringen kommune_tab i arbeidsboken." type="100" refreshedVersion="8" minRefreshableVersion="5">
    <extLst>
      <ext xmlns:x15="http://schemas.microsoft.com/office/spreadsheetml/2010/11/main" uri="{DE250136-89BD-433C-8126-D09CA5730AF9}">
        <x15:connection id="e2bc9ae3-07fd-4a42-ad2e-3a7a3efceb5a"/>
      </ext>
    </extLst>
  </connection>
  <connection id="11" xr16:uid="{0CBA60E7-A670-4567-8201-402C057D514D}" name="Spørring - Tilføy1" description="Tilkobling til spørringen Tilføy1 i arbeidsboken." type="100" refreshedVersion="8" minRefreshableVersion="5">
    <extLst>
      <ext xmlns:x15="http://schemas.microsoft.com/office/spreadsheetml/2010/11/main" uri="{DE250136-89BD-433C-8126-D09CA5730AF9}">
        <x15:connection id="6841bc72-cb16-43f5-84f8-6abf66da9a78"/>
      </ext>
    </extLst>
  </connection>
  <connection id="12" xr16:uid="{A5808831-ACAF-4B48-A7A6-43324DFFB1E5}" keepAlive="1" name="ThisWorkbookDataModel" description="Datamodel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13" xr16:uid="{24BDF907-9CA4-4D64-88A1-C23CF3A508EE}" name="WorksheetConnection_Eggleveranser_2013_2022_v3.xlsx!kommune_tab" type="102" refreshedVersion="8" minRefreshableVersion="5">
    <extLst>
      <ext xmlns:x15="http://schemas.microsoft.com/office/spreadsheetml/2010/11/main" uri="{DE250136-89BD-433C-8126-D09CA5730AF9}">
        <x15:connection id="kommune_tab 1">
          <x15:rangePr sourceName="_xlcn.WorksheetConnection_Eggleveranser_2013_2022_v3.xlsxkommune_tab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ThisWorkbookDataModel"/>
    <s v="{[Tilføy1].[aar].&amp;[2022]}"/>
    <s v="{[kommune_tab].[fylke].&amp;[Trøndelag]}"/>
    <s v="{[kommune_tab].[fylke].[All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<sst xmlns="http://schemas.openxmlformats.org/spreadsheetml/2006/main" count="3270" uniqueCount="1059">
  <si>
    <t>aar</t>
  </si>
  <si>
    <t>orgnr</t>
  </si>
  <si>
    <t>navn</t>
  </si>
  <si>
    <t>komnr</t>
  </si>
  <si>
    <t>THOMAS L. BISLINGEN</t>
  </si>
  <si>
    <t>KÅRE VATVEDTSETER</t>
  </si>
  <si>
    <t>KAISA HUNDEFÔR V/ TOVE R ÅSERØD</t>
  </si>
  <si>
    <t>BRANDSTORP HANS MARIUS</t>
  </si>
  <si>
    <t>ERIK SØRLI</t>
  </si>
  <si>
    <t>BRANDSTORP MASAKIN JENS PETTER BRANDSTORP</t>
  </si>
  <si>
    <t>RUNAR SØRLI</t>
  </si>
  <si>
    <t>TORD FUGLEM</t>
  </si>
  <si>
    <t>FRORUD ØYSTEIN</t>
  </si>
  <si>
    <t>MAGNUS HAUGE</t>
  </si>
  <si>
    <t>KLAVESTAD ROGER</t>
  </si>
  <si>
    <t>LARS INGERØ</t>
  </si>
  <si>
    <t>DAHL KYLLINGOPPDRETT</t>
  </si>
  <si>
    <t>SVERRE HJØRNERØD</t>
  </si>
  <si>
    <t>KNUT ESPEN HYSTAD</t>
  </si>
  <si>
    <t>SKOLLEBORG BRUK</t>
  </si>
  <si>
    <t>KLUND OLAV</t>
  </si>
  <si>
    <t>HAUGERUD THORE OPSAHL</t>
  </si>
  <si>
    <t>GABRIEL GRINI KROG</t>
  </si>
  <si>
    <t>GARSEG RUNE</t>
  </si>
  <si>
    <t>NØKLEBY HENNING</t>
  </si>
  <si>
    <t>OLE HAAKAAS</t>
  </si>
  <si>
    <t>JAN TORE SKOGSTAD</t>
  </si>
  <si>
    <t>JAN GUNDERSEN</t>
  </si>
  <si>
    <t>OLE MAGNUS LILLESTRAND</t>
  </si>
  <si>
    <t>LARS HOLENE</t>
  </si>
  <si>
    <t>TORALF DEILHAUG</t>
  </si>
  <si>
    <t>NESSET HØNSERI LIV EILERTSEN DØDSBO</t>
  </si>
  <si>
    <t>KJELL-KRISTIAN SKÅRER</t>
  </si>
  <si>
    <t>BAMSRUD GÅRD</t>
  </si>
  <si>
    <t>NESSET HØNSERI</t>
  </si>
  <si>
    <t>ROAR A LØE</t>
  </si>
  <si>
    <t>SVEIN ARILD SKIPPERUD</t>
  </si>
  <si>
    <t>OLA MAGNUS VESTERENG</t>
  </si>
  <si>
    <t>PÅL MARIUS SKIPPERUD</t>
  </si>
  <si>
    <t>SVEIN IVER GJØBY</t>
  </si>
  <si>
    <t>STEIN STENSRUD</t>
  </si>
  <si>
    <t>LYNGSTAD GÅRDSDRIFT</t>
  </si>
  <si>
    <t>OLE LUDVIG GJØBY</t>
  </si>
  <si>
    <t>BJØRN KRISTIEN GJERSØE</t>
  </si>
  <si>
    <t>JON ARNE HERSLETH</t>
  </si>
  <si>
    <t>TRYGVE GRIMSTAD</t>
  </si>
  <si>
    <t>BJØRN ELVESTAD</t>
  </si>
  <si>
    <t>KIHL HANS CHRISTIAN</t>
  </si>
  <si>
    <t>JON EMBRETSEN</t>
  </si>
  <si>
    <t>JOHAN LIEBIG-LARSEN</t>
  </si>
  <si>
    <t>EGIL NYGÅRD</t>
  </si>
  <si>
    <t>KÅRE ØYVIND TRANDEM</t>
  </si>
  <si>
    <t>NICKELSEN KYLLINGOPPDRETT</t>
  </si>
  <si>
    <t>MARIT SKUTERUD</t>
  </si>
  <si>
    <t>MYHRER TROND</t>
  </si>
  <si>
    <t>OLE EGGE</t>
  </si>
  <si>
    <t>FREDRIK STRENGEN</t>
  </si>
  <si>
    <t>LARS VEGARD BORSTAD</t>
  </si>
  <si>
    <t>UNNI WEYDAHL</t>
  </si>
  <si>
    <t>HAUGER GÅRD EIENDOM AS</t>
  </si>
  <si>
    <t>SIRI O FINVOLD</t>
  </si>
  <si>
    <t>TUKKEBØL GÅRD PÅL RØKENES</t>
  </si>
  <si>
    <t>TOMT GÅRD ASTRI CAMILLA GUNNES SCHIØRN</t>
  </si>
  <si>
    <t>KOLBJØRN GLOSLI</t>
  </si>
  <si>
    <t>HVAM VIDEREGÅENDE SKOLE</t>
  </si>
  <si>
    <t>GUNNAR SJUVE</t>
  </si>
  <si>
    <t>BIRGIT FISKVIK AAMODT</t>
  </si>
  <si>
    <t>HAFSAL-KARSET HELGE</t>
  </si>
  <si>
    <t>SOLUM MAGNUS</t>
  </si>
  <si>
    <t>ARNKVÆRN MØLLE V/IVAR ARNKVÆRN</t>
  </si>
  <si>
    <t>GRETE H HOELSTAD</t>
  </si>
  <si>
    <t>LANGSETH ERIK</t>
  </si>
  <si>
    <t>BARLI OLE KRISTIAN</t>
  </si>
  <si>
    <t>THORSHAUG KNUT</t>
  </si>
  <si>
    <t>LUNDHAGEBAKKEN STEINAR</t>
  </si>
  <si>
    <t>ATLE STENSBY</t>
  </si>
  <si>
    <t>DOMPIDAL HANS OLAV</t>
  </si>
  <si>
    <t>BRAASTAD KNUT AKSEL</t>
  </si>
  <si>
    <t>BJERKE OLE</t>
  </si>
  <si>
    <t>TRØSTHEIM AMUND</t>
  </si>
  <si>
    <t>INGRID TRØSTHEIM</t>
  </si>
  <si>
    <t>IGULSTAD CHRISTIAN IHRSTAD</t>
  </si>
  <si>
    <t>GUNNAR THORUD</t>
  </si>
  <si>
    <t>HANNE VARHAUG SØBERG</t>
  </si>
  <si>
    <t>MARTIN SKRAMSTAD</t>
  </si>
  <si>
    <t>INGEBORG TØNSETH</t>
  </si>
  <si>
    <t>PER EIVIND MARTINSEN</t>
  </si>
  <si>
    <t>RITA S LILLEHAGEN</t>
  </si>
  <si>
    <t>OLE JOHAN KLAFSTAD</t>
  </si>
  <si>
    <t>FREDHEIM GÅRD</t>
  </si>
  <si>
    <t>JOHAN KRISTIAN THORUD</t>
  </si>
  <si>
    <t>MANGNES EGIL</t>
  </si>
  <si>
    <t>JAN ARNE BROEN</t>
  </si>
  <si>
    <t>AARNES ERIK</t>
  </si>
  <si>
    <t>GUNNAR MYREN</t>
  </si>
  <si>
    <t>LINDA JOHNSÆTER</t>
  </si>
  <si>
    <t>UDNÆSETH HÅVARD</t>
  </si>
  <si>
    <t>SKJÆRET LENE MARI</t>
  </si>
  <si>
    <t>TORILL MØYSTAD</t>
  </si>
  <si>
    <t>TOR KNUTSEN</t>
  </si>
  <si>
    <t>INGER-LISE LILLEENG</t>
  </si>
  <si>
    <t>GRUNDT ODD</t>
  </si>
  <si>
    <t>NORDSTU KOPPANG BRUK AS</t>
  </si>
  <si>
    <t>HALVOR OG MAGNAR SVEEN DA</t>
  </si>
  <si>
    <t>HAUGLI KJELL STEINAR</t>
  </si>
  <si>
    <t>AINA BREDESEN</t>
  </si>
  <si>
    <t>LIVOLL ERIK</t>
  </si>
  <si>
    <t>RASMUSAN AS</t>
  </si>
  <si>
    <t>GUDRUN RAMSTAD</t>
  </si>
  <si>
    <t>ULMO HANS</t>
  </si>
  <si>
    <t>IVER ISUM</t>
  </si>
  <si>
    <t>JON EINAR HØYSTAD</t>
  </si>
  <si>
    <t>TROND HUUSE</t>
  </si>
  <si>
    <t>JØRAN NARUM</t>
  </si>
  <si>
    <t>EIVIND FOSS</t>
  </si>
  <si>
    <t>RINGERUD MARTIN</t>
  </si>
  <si>
    <t>GRAN GÅRD LANDBRUK</t>
  </si>
  <si>
    <t>HANS KRISTIAN HUUSE</t>
  </si>
  <si>
    <t>PAAL HVEEM KJØLSETH</t>
  </si>
  <si>
    <t>JO HÅVAR NERSETH</t>
  </si>
  <si>
    <t>HELGESTAD HAAKEN</t>
  </si>
  <si>
    <t>LAURITZ DYSTE</t>
  </si>
  <si>
    <t>LARS HAGBARTH FOSS</t>
  </si>
  <si>
    <t>THORLEIF AAS</t>
  </si>
  <si>
    <t>OLE HARALD HOEL</t>
  </si>
  <si>
    <t>OLE CHRISTIAN FLESVIK</t>
  </si>
  <si>
    <t>LIVE JOHNSRUD</t>
  </si>
  <si>
    <t>GLÆSERUD HARALD</t>
  </si>
  <si>
    <t>STIAN PETTERSBAKKEN</t>
  </si>
  <si>
    <t>TORMOD HVAL</t>
  </si>
  <si>
    <t>MAGNE RAASTAD</t>
  </si>
  <si>
    <t>KOLLER IVER GAUTE</t>
  </si>
  <si>
    <t>THOR SMEDSHAMMER</t>
  </si>
  <si>
    <t>THOR VEGARD WOXEN</t>
  </si>
  <si>
    <t>JOHN BREEN ASPHOLT</t>
  </si>
  <si>
    <t>JARL AASMUND HEINTZ</t>
  </si>
  <si>
    <t>GUNNAR JOHAN BØHN</t>
  </si>
  <si>
    <t>OLE ALEXANDER HEEN</t>
  </si>
  <si>
    <t>OLAV AASEN</t>
  </si>
  <si>
    <t>ROGNERUD JOHAN INGE</t>
  </si>
  <si>
    <t>RINGERUD OLE JR</t>
  </si>
  <si>
    <t>FLASKERUD GÅRD OG SKOG V/THV. KAARE LIE</t>
  </si>
  <si>
    <t>KNUT HERMAN BØHN</t>
  </si>
  <si>
    <t>LINDA MODALEN FAGERÅS</t>
  </si>
  <si>
    <t>OLE PETER THINGELSTAD</t>
  </si>
  <si>
    <t>RICHARD HALS GYLSETH</t>
  </si>
  <si>
    <t>NORHAUG; BIONOR NATURGJØDSEL; FALEIDE</t>
  </si>
  <si>
    <t>HANS TERJE NYHUS HAMREMOEN</t>
  </si>
  <si>
    <t>GUNNAR HOPE</t>
  </si>
  <si>
    <t>THOR HENRY BAKKE</t>
  </si>
  <si>
    <t>OLE REINO TALA</t>
  </si>
  <si>
    <t>ERIK GUSTAVSEN</t>
  </si>
  <si>
    <t>JAN ALBERT SWIFT</t>
  </si>
  <si>
    <t>ERIK MOHOLDT MATHISEN</t>
  </si>
  <si>
    <t>ERIK MOHOLT MATHISEN</t>
  </si>
  <si>
    <t>LUND THORE JAN</t>
  </si>
  <si>
    <t>LUND BJØRN</t>
  </si>
  <si>
    <t>HANS MARTIN GRAN</t>
  </si>
  <si>
    <t>HANS ÅSNÆS</t>
  </si>
  <si>
    <t>PER ARNT ELLINGSEN</t>
  </si>
  <si>
    <t>HARALD WEDEL-JARLSBERG</t>
  </si>
  <si>
    <t>OLE HENRIK BERG</t>
  </si>
  <si>
    <t>HVAAL VERKSTED KÅRE J BERG</t>
  </si>
  <si>
    <t>ERIKSEN SVEIN TORE</t>
  </si>
  <si>
    <t>VÅR GÅRD V/ JOS STEEGH</t>
  </si>
  <si>
    <t>HOLSTAD REIDAR</t>
  </si>
  <si>
    <t>VELKOM TORLEIF</t>
  </si>
  <si>
    <t>CHRISTIAN RAMBERG JR</t>
  </si>
  <si>
    <t>GALLERI TELEMARK</t>
  </si>
  <si>
    <t>ÅMOT HYTTE OG TRAKTORTJENESTER</t>
  </si>
  <si>
    <t>PAULA TYVLOD SKOE</t>
  </si>
  <si>
    <t>GUNNAR H LI</t>
  </si>
  <si>
    <t>INGEBJØRG STEGARUD</t>
  </si>
  <si>
    <t>HELGE LOFTSGARDEN</t>
  </si>
  <si>
    <t>JØRUND HEGGTVEIT</t>
  </si>
  <si>
    <t>SKREE IVAR</t>
  </si>
  <si>
    <t>HILDA VAA</t>
  </si>
  <si>
    <t>THOMAS KRISTIAN TORP</t>
  </si>
  <si>
    <t>ARILD VIKEN</t>
  </si>
  <si>
    <t>JOHN GAUTE LUNDEN</t>
  </si>
  <si>
    <t>KNUT OVE SELAND</t>
  </si>
  <si>
    <t>JORUNN UDJUS</t>
  </si>
  <si>
    <t>AANON MIDSTUE</t>
  </si>
  <si>
    <t>PER SKARPETEIG</t>
  </si>
  <si>
    <t>ESPEN BRØMNES</t>
  </si>
  <si>
    <t>SØSTRENE KJEVIK DA</t>
  </si>
  <si>
    <t>SIRINGS GÅRDSDRIFT</t>
  </si>
  <si>
    <t>PER ASBJØRN HEUM</t>
  </si>
  <si>
    <t>TOR ARNE FRIVOLD</t>
  </si>
  <si>
    <t>ELIN MALDE</t>
  </si>
  <si>
    <t>THOMMY TESDAL</t>
  </si>
  <si>
    <t>STEINSLAND &amp; CO AS  AVD SIRA</t>
  </si>
  <si>
    <t>STEINSLAND KRISTEN</t>
  </si>
  <si>
    <t>HOGNESTAD IVAR M</t>
  </si>
  <si>
    <t>TORGER BIRKELAND</t>
  </si>
  <si>
    <t>ØYSTEIN SVILAND</t>
  </si>
  <si>
    <t>AARSVOLD EINAR</t>
  </si>
  <si>
    <t>SVEN GABRIEL IMS</t>
  </si>
  <si>
    <t>EVELYN HOLEN AARRESTAD</t>
  </si>
  <si>
    <t>KJETIL HÅLAND</t>
  </si>
  <si>
    <t>KILLINGLAND MASKINSTASJON</t>
  </si>
  <si>
    <t>MARIA ÅRSVOLL</t>
  </si>
  <si>
    <t>SUNDE THORLEIF JR</t>
  </si>
  <si>
    <t>GLENN FINNESTAD</t>
  </si>
  <si>
    <t>OSELAND ENDRE ANDREAS</t>
  </si>
  <si>
    <t>MERETE HATLESKOG</t>
  </si>
  <si>
    <t>TANJA MONICA THUNHEIM HAMRE</t>
  </si>
  <si>
    <t>HAMRE SVEIN ARNE</t>
  </si>
  <si>
    <t>T SELBAK</t>
  </si>
  <si>
    <t>ELLEN CECILIE VIKESÅ</t>
  </si>
  <si>
    <t>LODEVEIEN HØNSERI</t>
  </si>
  <si>
    <t>STÅLE RIMESTAD</t>
  </si>
  <si>
    <t>ELIN VIKTORIA SALTE</t>
  </si>
  <si>
    <t>TRYGVE ØDEMOTLAND</t>
  </si>
  <si>
    <t>LENE UELAND</t>
  </si>
  <si>
    <t>SIRI RASMUSSEN LEA</t>
  </si>
  <si>
    <t>CATO ORRE</t>
  </si>
  <si>
    <t>GUDMESTAD TOR RUNE</t>
  </si>
  <si>
    <t>HANS AANESTAD JR</t>
  </si>
  <si>
    <t>LINDA IREN JELLESTAD</t>
  </si>
  <si>
    <t>GUDMESTAD TORMOD</t>
  </si>
  <si>
    <t>JIMMY UELAND</t>
  </si>
  <si>
    <t>NORDLAND INGVALD B</t>
  </si>
  <si>
    <t>KRISTIAN NESE</t>
  </si>
  <si>
    <t>KENT PALLESEN</t>
  </si>
  <si>
    <t>HØYLAND TORFINN</t>
  </si>
  <si>
    <t>ØYSTEIN O NESE</t>
  </si>
  <si>
    <t>ERGA BÅRD EGIL</t>
  </si>
  <si>
    <t>JØRAN WIIG</t>
  </si>
  <si>
    <t>STANGELAND LEIF</t>
  </si>
  <si>
    <t>DAG TORE SVENDSVOLL</t>
  </si>
  <si>
    <t>HOLE PER ARNE OG AUD JOHANNE</t>
  </si>
  <si>
    <t>ARNE SALTE</t>
  </si>
  <si>
    <t>THRANE HOLMBAKKEN</t>
  </si>
  <si>
    <t>AUD WIIG SCHEIE</t>
  </si>
  <si>
    <t>ARNE BRAUT DY</t>
  </si>
  <si>
    <t>TØNNES SALTE</t>
  </si>
  <si>
    <t>SIGURD ORRE</t>
  </si>
  <si>
    <t>SELE HELGE</t>
  </si>
  <si>
    <t>ODDMUND WIIG</t>
  </si>
  <si>
    <t>SIRI MOSSIGE</t>
  </si>
  <si>
    <t>MARIANNE STORHAUG STRØM</t>
  </si>
  <si>
    <t>BORE RUGEEGG DA</t>
  </si>
  <si>
    <t>TVEIT STEINAR ÅGE</t>
  </si>
  <si>
    <t>KENNETH HOLE</t>
  </si>
  <si>
    <t>HENNING ROSLAND</t>
  </si>
  <si>
    <t>SØLVE ELDØY SALTE</t>
  </si>
  <si>
    <t>PER HENNING SELE</t>
  </si>
  <si>
    <t>BRYNE TOR</t>
  </si>
  <si>
    <t>ØKSNEVAD VIDAREGÅANDE SKOLE</t>
  </si>
  <si>
    <t>HØYLAND SOLVEIG</t>
  </si>
  <si>
    <t>LARS BJARNE SALTE GÅRDSDRIFT</t>
  </si>
  <si>
    <t>ELISABETH SELE</t>
  </si>
  <si>
    <t>BJARNE JOHS BORE</t>
  </si>
  <si>
    <t>GUNNAR POLLESTAD</t>
  </si>
  <si>
    <t>LINDA SELE</t>
  </si>
  <si>
    <t>RANDI TERESE NESE</t>
  </si>
  <si>
    <t>AASE OVE MAGNE</t>
  </si>
  <si>
    <t>AUDUN TIME</t>
  </si>
  <si>
    <t>TROND OLAV SALTE</t>
  </si>
  <si>
    <t>GUNHILD VÅRVIK PRESTEGÅRD</t>
  </si>
  <si>
    <t>SIGURD SLETTEBØ</t>
  </si>
  <si>
    <t>STEINSLAND &amp; CO AS</t>
  </si>
  <si>
    <t>JON LINE</t>
  </si>
  <si>
    <t>ARNE SLETHEI</t>
  </si>
  <si>
    <t>OLA HAUGLAND</t>
  </si>
  <si>
    <t>REE BOKOLLEKTIV</t>
  </si>
  <si>
    <t>JORULF REFSNES</t>
  </si>
  <si>
    <t>ANETTE JAKOBSEN HINNALAND</t>
  </si>
  <si>
    <t>BØRGE UNDHEIM AS</t>
  </si>
  <si>
    <t>AARRESTAD MASKIN</t>
  </si>
  <si>
    <t>TOR RIMESTAD</t>
  </si>
  <si>
    <t>HAUGLAND HØNSERI JARLE HAUGLAND</t>
  </si>
  <si>
    <t>SIGVE NEDREBØ</t>
  </si>
  <si>
    <t>ARNE JOA GÅRD</t>
  </si>
  <si>
    <t>GJERSDAL ANNE WENCHE</t>
  </si>
  <si>
    <t>ROY KENNETH BYBERG</t>
  </si>
  <si>
    <t>EIRIK GJERSDAL</t>
  </si>
  <si>
    <t>GAUSLAND OLE JOHANNES</t>
  </si>
  <si>
    <t>STEIN HEDLAND</t>
  </si>
  <si>
    <t>VESTLY GEIR</t>
  </si>
  <si>
    <t>JAN LIVAR HORPESTAD</t>
  </si>
  <si>
    <t>NOR CHICK AS</t>
  </si>
  <si>
    <t>HEIDI SLETHEI</t>
  </si>
  <si>
    <t>KOLBJØRN BØ</t>
  </si>
  <si>
    <t>TORBORG VISTVIK</t>
  </si>
  <si>
    <t>OLE ODLAND</t>
  </si>
  <si>
    <t>SIGBJØRN BØ-SANDE</t>
  </si>
  <si>
    <t>HAUKALI GARD AS</t>
  </si>
  <si>
    <t>HAUKALI GARD GUNLEIF HAUKELID</t>
  </si>
  <si>
    <t>TORKELSEN LEIF INGE</t>
  </si>
  <si>
    <t>CARL-PEDER EIANE</t>
  </si>
  <si>
    <t>LARS RUNE SIGMUNDSTAD</t>
  </si>
  <si>
    <t>STIG LASSE VOSTER</t>
  </si>
  <si>
    <t>HALLGEIR MOEN</t>
  </si>
  <si>
    <t>KJELSNES OLAV</t>
  </si>
  <si>
    <t>OLA DALE</t>
  </si>
  <si>
    <t>ATLE HAUGE</t>
  </si>
  <si>
    <t>JAN JOAR HAUSKEN</t>
  </si>
  <si>
    <t>HENNING VESTERSJØ</t>
  </si>
  <si>
    <t>JOAR HAUGE</t>
  </si>
  <si>
    <t>JOHN SØRESTAD</t>
  </si>
  <si>
    <t>FØRRE NILS BJARTE</t>
  </si>
  <si>
    <t>OLAI SILDELID JR</t>
  </si>
  <si>
    <t>JOHANNES FATTNES</t>
  </si>
  <si>
    <t>ØYVIND HEBNES</t>
  </si>
  <si>
    <t>BJØRN KJETIL ASVIK</t>
  </si>
  <si>
    <t>RISVOLDTUNET</t>
  </si>
  <si>
    <t>GUNNLEIV VIK</t>
  </si>
  <si>
    <t>LANDA ARNE</t>
  </si>
  <si>
    <t>KJELL HARALD LUNDE</t>
  </si>
  <si>
    <t>AUSTBØ BERNT J</t>
  </si>
  <si>
    <t>ØSTHUS STÅLE</t>
  </si>
  <si>
    <t>OPSAL RUNE</t>
  </si>
  <si>
    <t>TOR BJARNE FLESJÅ</t>
  </si>
  <si>
    <t>LILLIAN JOHANNESSEN</t>
  </si>
  <si>
    <t>LARS ENDRE EIKE</t>
  </si>
  <si>
    <t>HALSNE ERLING</t>
  </si>
  <si>
    <t>ØSTHUS KRISTOFFER</t>
  </si>
  <si>
    <t>NORHEIM EGIL</t>
  </si>
  <si>
    <t>REIDAR J RODA</t>
  </si>
  <si>
    <t>ANNE LISE KINDINGSTAD</t>
  </si>
  <si>
    <t>TONE ØSTEBØ</t>
  </si>
  <si>
    <t>MAGNE HEBNES</t>
  </si>
  <si>
    <t>PER JAKOB EIKE</t>
  </si>
  <si>
    <t>JAN TERJE VIGNES</t>
  </si>
  <si>
    <t>NÆRLAND JON</t>
  </si>
  <si>
    <t>JARL HIDLE</t>
  </si>
  <si>
    <t>LISA BREILAND</t>
  </si>
  <si>
    <t>ARNE MELING</t>
  </si>
  <si>
    <t>PER GUNNAR LINDANGER</t>
  </si>
  <si>
    <t>VESTBØ OVE-GEIR</t>
  </si>
  <si>
    <t>BIRGER BØE</t>
  </si>
  <si>
    <t>OVE HANDELAND</t>
  </si>
  <si>
    <t>KRISTIN ULVESETH SPANNE</t>
  </si>
  <si>
    <t>SELVÅG LARS</t>
  </si>
  <si>
    <t>SVERRE VANVIK</t>
  </si>
  <si>
    <t>BRYNJAR BJERGA</t>
  </si>
  <si>
    <t>JAN MORTEN REIANES</t>
  </si>
  <si>
    <t>MERETE MEDHUS</t>
  </si>
  <si>
    <t>INGVILD HØIE</t>
  </si>
  <si>
    <t>KNUT EGIL STAKKESTAD</t>
  </si>
  <si>
    <t>DALE ERLEND</t>
  </si>
  <si>
    <t>HENNING LIE</t>
  </si>
  <si>
    <t>DAHLS HØNSERI AS</t>
  </si>
  <si>
    <t>KARL ARNE JAKOBSEN</t>
  </si>
  <si>
    <t>JOHANNES VESTBØ</t>
  </si>
  <si>
    <t>SJURSÆTER ATLE</t>
  </si>
  <si>
    <t>ØKLAND GÅRD &amp; HYTTE UTLEIGE</t>
  </si>
  <si>
    <t>IVAR ÅDNANES</t>
  </si>
  <si>
    <t>HOVSTAD HÅKON</t>
  </si>
  <si>
    <t>LILLIAN ÅKRE</t>
  </si>
  <si>
    <t>JON A AGA</t>
  </si>
  <si>
    <t>AGA INGRID NÅ OG BJARNE ANS</t>
  </si>
  <si>
    <t>HUS OLAV B</t>
  </si>
  <si>
    <t>AGA ERLING</t>
  </si>
  <si>
    <t>KJETIL MØRKVE</t>
  </si>
  <si>
    <t>VOSS JORDBRUKSSKULE</t>
  </si>
  <si>
    <t>MØRKVE GARD- OG HØNSERI ANS</t>
  </si>
  <si>
    <t>PÅLL D. SIGURDSSON</t>
  </si>
  <si>
    <t>EIDE JAN-ROY</t>
  </si>
  <si>
    <t>TROPPÅ GARD</t>
  </si>
  <si>
    <t>HANS ARNE BREIVIK</t>
  </si>
  <si>
    <t>DALE JOSTEIN</t>
  </si>
  <si>
    <t>HAVELAND KÅRE OG INGRID A</t>
  </si>
  <si>
    <t>SANDE EGG DA</t>
  </si>
  <si>
    <t>NESSEHAUGEN KAREN BACKLUND NESSEN</t>
  </si>
  <si>
    <t>GUNNAR ASK</t>
  </si>
  <si>
    <t>DØSKELAND BRUK</t>
  </si>
  <si>
    <t>MO OG ØYRANE VIDAREGÅANDE SKULE</t>
  </si>
  <si>
    <t>BRANDAL HØNSERI</t>
  </si>
  <si>
    <t>LEIV REKSTEN</t>
  </si>
  <si>
    <t>BJARNE SMØRDAL</t>
  </si>
  <si>
    <t>STØYLEN</t>
  </si>
  <si>
    <t>EILEV OTTO RØNNEKLEIV</t>
  </si>
  <si>
    <t>ODD ARILD AASEN</t>
  </si>
  <si>
    <t>EIDE SIW INGUNN HJELLE</t>
  </si>
  <si>
    <t>ROVDE SIGURD</t>
  </si>
  <si>
    <t>PAUL SINDRE VEDELD</t>
  </si>
  <si>
    <t>TROLL FJORDHYTTER</t>
  </si>
  <si>
    <t>BONDHUS PETTER</t>
  </si>
  <si>
    <t>HÅNES HALLVARD</t>
  </si>
  <si>
    <t>KARL-ANTON VOLDNES</t>
  </si>
  <si>
    <t>MARGARETH KVALSVIK JENSEN</t>
  </si>
  <si>
    <t>RAGNAR RØYSET</t>
  </si>
  <si>
    <t>TEIGENE HALLGEIR FR</t>
  </si>
  <si>
    <t>TURID NAUTVIK</t>
  </si>
  <si>
    <t>MAGNE RIISE</t>
  </si>
  <si>
    <t>RUNE HENNING HARAM</t>
  </si>
  <si>
    <t>SKAAR ARNE HELGE OG SELMA S</t>
  </si>
  <si>
    <t>LYSTER SIGURD</t>
  </si>
  <si>
    <t>TUPPEN OG LILLEMOR AS</t>
  </si>
  <si>
    <t>LILLEMOR AS</t>
  </si>
  <si>
    <t>HÅVAR OTTEM</t>
  </si>
  <si>
    <t>LARS JOHAN BERSET</t>
  </si>
  <si>
    <t>ANDERS ANSNES KARLSEN</t>
  </si>
  <si>
    <t>FRØSETH KOLBJØRN</t>
  </si>
  <si>
    <t>HALVOR BRAA</t>
  </si>
  <si>
    <t>ARNE BRÅ</t>
  </si>
  <si>
    <t>ANDERS BRAA</t>
  </si>
  <si>
    <t>SKJETLEIN VIDEREGÅENDE SKOLE</t>
  </si>
  <si>
    <t>INGVAR BORTEN MOE</t>
  </si>
  <si>
    <t>HOVDE HØNSERI</t>
  </si>
  <si>
    <t>BERNT OVE HALTSTRAND</t>
  </si>
  <si>
    <t>LINN CATRIN HALTSTRAND</t>
  </si>
  <si>
    <t>JAN HENRIK HAMMER</t>
  </si>
  <si>
    <t>HØNE PØNE AS</t>
  </si>
  <si>
    <t>OPPDALSEGG AS</t>
  </si>
  <si>
    <t>PER ERIK KVAM</t>
  </si>
  <si>
    <t>EIVIND RINDAL</t>
  </si>
  <si>
    <t>RINDAL JØRAN</t>
  </si>
  <si>
    <t>ARVE KVERNVIK</t>
  </si>
  <si>
    <t>ELISABETH SOLBERG</t>
  </si>
  <si>
    <t>SÆTRA GÅRD ODD JOHAN SÆTHER</t>
  </si>
  <si>
    <t>NÆVE EDEL</t>
  </si>
  <si>
    <t>INGVAR MONSETH</t>
  </si>
  <si>
    <t>NORALF LJØKJEL</t>
  </si>
  <si>
    <t>LJØKJEL HØNSERI</t>
  </si>
  <si>
    <t>RUNE KVIKNE</t>
  </si>
  <si>
    <t>BJØRN SVORKDAL</t>
  </si>
  <si>
    <t>LARS JACOB GALÅEN</t>
  </si>
  <si>
    <t>INGULF GALÅEN</t>
  </si>
  <si>
    <t>PER TERJE LER</t>
  </si>
  <si>
    <t>STIAN STOKKE</t>
  </si>
  <si>
    <t>KEISERÅS ARNE OLAV</t>
  </si>
  <si>
    <t>STEINAR HATLINGHUS</t>
  </si>
  <si>
    <t>PER TORE BRATBERG</t>
  </si>
  <si>
    <t>SØRSCHEI SAMDRIFT DA</t>
  </si>
  <si>
    <t>FRODE HAUGLAND</t>
  </si>
  <si>
    <t>RITA HELENE VELDE</t>
  </si>
  <si>
    <t>JULIE ARNFINNSDATTER VESTERHUS</t>
  </si>
  <si>
    <t>SVEIN ARNLJOT JØNNUM</t>
  </si>
  <si>
    <t>GURO BERGH FINSTAD</t>
  </si>
  <si>
    <t>OPHEIM OLE MARIUS</t>
  </si>
  <si>
    <t>ODD ROBERT HATTLING</t>
  </si>
  <si>
    <t>MATS GEORG JØNNUM</t>
  </si>
  <si>
    <t>RANDI CECILIE LARSEN MOEN</t>
  </si>
  <si>
    <t>BORGE MARTIN BERG</t>
  </si>
  <si>
    <t>ROAR STENE</t>
  </si>
  <si>
    <t>ARNT OLA SKJERVE</t>
  </si>
  <si>
    <t>VELDE TREPRODUKTER</t>
  </si>
  <si>
    <t>ØYSTEIN BRATBERG</t>
  </si>
  <si>
    <t>RONES DANIEL</t>
  </si>
  <si>
    <t>ØYVIND SOTBERG</t>
  </si>
  <si>
    <t>MORTEN GUSTAD</t>
  </si>
  <si>
    <t>KVERNLAND KRISTIAN</t>
  </si>
  <si>
    <t>PETTER LORNS BRATBERG</t>
  </si>
  <si>
    <t>ESPEN HATLINGHUS</t>
  </si>
  <si>
    <t>SVEIN NESJAN</t>
  </si>
  <si>
    <t>ANDSJØEN GÅRD OLE KRISTIAN STENDAHL</t>
  </si>
  <si>
    <t>BANGDALEN BIO PRODUKTER KJARTAN FJELL</t>
  </si>
  <si>
    <t>AASMUND GRESSETH</t>
  </si>
  <si>
    <t>GRESSETH ERLING V/HEGRA REGNSKAPSKONTOR</t>
  </si>
  <si>
    <t>HAUGEN SVEIN KÅRE</t>
  </si>
  <si>
    <t>THERESE HAUGAN</t>
  </si>
  <si>
    <t>BJØRNGAARD OLAV</t>
  </si>
  <si>
    <t>ØYSTEIN HINDRUM SÆTHER</t>
  </si>
  <si>
    <t>TORBJØRN TYHOLT</t>
  </si>
  <si>
    <t>RIAS-KONSUM AS</t>
  </si>
  <si>
    <t>ARNE KVAM</t>
  </si>
  <si>
    <t>JOHANNES FANUM</t>
  </si>
  <si>
    <t>JON MAGNE EIDEM</t>
  </si>
  <si>
    <t>FISKVIK HÅKON</t>
  </si>
  <si>
    <t>HALLGEIR SKJØRSTAD</t>
  </si>
  <si>
    <t>ANDERS INDAL</t>
  </si>
  <si>
    <t>SKJELE GÅRD</t>
  </si>
  <si>
    <t>OLE ANNAR INDAL</t>
  </si>
  <si>
    <t>SIGMUND NILSSEN</t>
  </si>
  <si>
    <t>BJARNE  NONSTAD</t>
  </si>
  <si>
    <t>STIG GØRAN BRENNE</t>
  </si>
  <si>
    <t>BRENNE ERLING</t>
  </si>
  <si>
    <t>RIAS-PRODUKTER AS</t>
  </si>
  <si>
    <t>KRISTIAN RINGSTAD</t>
  </si>
  <si>
    <t>PER OLAV RINGSTAD</t>
  </si>
  <si>
    <t>ELLING MUNKEBY</t>
  </si>
  <si>
    <t>OLAV JOGEIR BORGEN</t>
  </si>
  <si>
    <t>GRANHOLT HØNSERI OG RØYKERI</t>
  </si>
  <si>
    <t>OLE KRISTIAN SKROVE</t>
  </si>
  <si>
    <t>OLE HERMANN MELØ</t>
  </si>
  <si>
    <t>STIAN ELDNES</t>
  </si>
  <si>
    <t>TORE SÆTHER</t>
  </si>
  <si>
    <t>SÆTHER JON H</t>
  </si>
  <si>
    <t>TOR MARIUS KLEV</t>
  </si>
  <si>
    <t>LARS JOHAN OMLI</t>
  </si>
  <si>
    <t>BJØRN INGE ÅNONLI</t>
  </si>
  <si>
    <t>BRITT-HELEN HIMLE</t>
  </si>
  <si>
    <t>BJØRG MARIT NAMSVATN</t>
  </si>
  <si>
    <t>BØRGEFJELL PRODUKTER NAMSVATN</t>
  </si>
  <si>
    <t>JOSTEIN NAMSVATN BØRGEFJELL PRODUKTER</t>
  </si>
  <si>
    <t>KJELL ASPNES</t>
  </si>
  <si>
    <t>JON IVAR LINDSETH</t>
  </si>
  <si>
    <t>MARIT NORDHEIM EGGPRODUKSJON</t>
  </si>
  <si>
    <t>HORSENG GAUTE</t>
  </si>
  <si>
    <t>JAN ERLING PETTERSEN</t>
  </si>
  <si>
    <t>LYNGSTAD HØNSERI AS</t>
  </si>
  <si>
    <t>IVAR WANG</t>
  </si>
  <si>
    <t>JARLE WIST</t>
  </si>
  <si>
    <t>BAUSTAD INDRE GÅRD BRN 52/1</t>
  </si>
  <si>
    <t>STIG ARNE BJØRNSETH</t>
  </si>
  <si>
    <t>JIM HUGO DAHLE</t>
  </si>
  <si>
    <t>LENE LINDVALL KVITLE</t>
  </si>
  <si>
    <t>HANSSEN TORSTEIN</t>
  </si>
  <si>
    <t>SVEIN JOHNNY PAULSEN</t>
  </si>
  <si>
    <t>STRAUMSNES GÅRDSEGG AS</t>
  </si>
  <si>
    <t>VESTBYGD HØNSERI EVEN FALCH HAUGLAND</t>
  </si>
  <si>
    <t>SORTLAND VIDEREGÅENDE SKOLE  AVD KLEIVA</t>
  </si>
  <si>
    <t>GEIR JOHNNY JOHANSEN</t>
  </si>
  <si>
    <t>BJØRN-ARNE SKOGLUND</t>
  </si>
  <si>
    <t>BRØDRENE BORCH GÅRDSDRIFT ANS</t>
  </si>
  <si>
    <t>TEIG MADSEN</t>
  </si>
  <si>
    <t>BERG KJELL ARNE</t>
  </si>
  <si>
    <t>KVÆFJORDPOTETEN</t>
  </si>
  <si>
    <t>ODD-JØRN WOGTOR</t>
  </si>
  <si>
    <t>FRIBORG GÅRD DA</t>
  </si>
  <si>
    <t>egg_kg</t>
  </si>
  <si>
    <t>MARIT AALVI</t>
  </si>
  <si>
    <t>FARESTVEIT GARDSDRIFT ANS</t>
  </si>
  <si>
    <t>BJARNE JOSTEIN REIANES</t>
  </si>
  <si>
    <t>RAGNAR ALMAAS OMLI</t>
  </si>
  <si>
    <t>BJØRN SOLBAKKEN</t>
  </si>
  <si>
    <t>PEDERSEN HANS PETTER</t>
  </si>
  <si>
    <t>BLOMQVIST FRITS</t>
  </si>
  <si>
    <t>MORTEN FAGERÅS</t>
  </si>
  <si>
    <t>DAHLS HØNSERI V/ALF BJARNE DAHL</t>
  </si>
  <si>
    <t>MARTINSEN PER-EIVIND</t>
  </si>
  <si>
    <t>LØLAND ELISABETH</t>
  </si>
  <si>
    <t>LYNGSTAD HØNSERI</t>
  </si>
  <si>
    <t>LISBETH BURCHARD</t>
  </si>
  <si>
    <t>LJONES JOSTEIN</t>
  </si>
  <si>
    <t>VISTVIK OLAUS</t>
  </si>
  <si>
    <t>MO OG JØLSTER VIDAREGÅENDE SKULE</t>
  </si>
  <si>
    <t>INDAL ODD-ARNE</t>
  </si>
  <si>
    <t>GABRIEL KROG GRINI</t>
  </si>
  <si>
    <t>KJARTAN TRANE SKADSEM</t>
  </si>
  <si>
    <t>EIVIND NORHEIM</t>
  </si>
  <si>
    <t>SKOGSTAD STEINAR</t>
  </si>
  <si>
    <t>NAMSVATN MAGNAR</t>
  </si>
  <si>
    <t>JØRN ERIK BORGE</t>
  </si>
  <si>
    <t>BUSTERUD EINAR</t>
  </si>
  <si>
    <t>PLENKRUTT KARMØY KARL ARNE JAKOBSEN</t>
  </si>
  <si>
    <t>ODD NORBERG</t>
  </si>
  <si>
    <t>BERGER GÅRD V/M OG S E HØJ</t>
  </si>
  <si>
    <t>LIVE JOHNSRUD ANDERSEN</t>
  </si>
  <si>
    <t>NESSET HØNSERI LIV EILERTSEN</t>
  </si>
  <si>
    <t>THOR ARNE WOXEN</t>
  </si>
  <si>
    <t>LAUVSNES GARTNERI AS</t>
  </si>
  <si>
    <t>LINN CATRIN HAMMER</t>
  </si>
  <si>
    <t>AUD JOHANNE HOLE</t>
  </si>
  <si>
    <t>SKOLLENBORG BRUK</t>
  </si>
  <si>
    <t>TOVE ROGNDALEN ÅSERØD</t>
  </si>
  <si>
    <t>KARIN R JANZEN RØYSET</t>
  </si>
  <si>
    <t>WIKO AS</t>
  </si>
  <si>
    <t>THUNES JAN</t>
  </si>
  <si>
    <t>LARS BJARNE SALTE</t>
  </si>
  <si>
    <t>KJELL LILLEENG</t>
  </si>
  <si>
    <t>KNUTSEN MARTHE SAXRUD</t>
  </si>
  <si>
    <t>FARESTVEIT MURSERVICE</t>
  </si>
  <si>
    <t>TESDAL MOTORSPORT</t>
  </si>
  <si>
    <t>KJEVIK HØNSERI DA</t>
  </si>
  <si>
    <t>VESTBYGD HØNSERI BRØDRENE HAUGLAND ANS</t>
  </si>
  <si>
    <t>SERIGSTAD JON</t>
  </si>
  <si>
    <t>JOSTEIN OPSAHL</t>
  </si>
  <si>
    <t>KJELL BORCH</t>
  </si>
  <si>
    <t>GURO BERGH</t>
  </si>
  <si>
    <t>KARL ARNE AUSTNES</t>
  </si>
  <si>
    <t>ARE ANDERSEN</t>
  </si>
  <si>
    <t>RUNE KLUFTERUD</t>
  </si>
  <si>
    <t>JON ERIK RAASTAD</t>
  </si>
  <si>
    <t>PÅL ISUM</t>
  </si>
  <si>
    <t>SØREN NORDBYE</t>
  </si>
  <si>
    <t>BÅRD EINAR DØRUM SKJETNEMARK</t>
  </si>
  <si>
    <t>HOLE RASMUS O</t>
  </si>
  <si>
    <t>TROND SOTBERG</t>
  </si>
  <si>
    <t>HÅKON LINDSTAD</t>
  </si>
  <si>
    <t>TIME TORULV</t>
  </si>
  <si>
    <t>GALÅVOLDEN GÅRD INGULF GALÅEN</t>
  </si>
  <si>
    <t>TIDEMANDSEN GEIR</t>
  </si>
  <si>
    <t>NESSEN TORBJØRN</t>
  </si>
  <si>
    <t>EIANE CARL-PEDER</t>
  </si>
  <si>
    <t>GUNLEIF HAUKELID</t>
  </si>
  <si>
    <t>GJERSØE BJØRN KRISTIAN</t>
  </si>
  <si>
    <t>JOHANNES DANIEL TORP</t>
  </si>
  <si>
    <t>HEGE HÅKONSEN DESIGN</t>
  </si>
  <si>
    <t>MORTEN SÆTHER</t>
  </si>
  <si>
    <t>JOSTEIN ALSVIK NAMSVATN</t>
  </si>
  <si>
    <t>GOAVEIEN 44</t>
  </si>
  <si>
    <t>GRØNSET JOAR</t>
  </si>
  <si>
    <t>knr_2013-22</t>
  </si>
  <si>
    <t>Kom 2013-22</t>
  </si>
  <si>
    <t>Fylkesnr</t>
  </si>
  <si>
    <t>fylke</t>
  </si>
  <si>
    <t>Knr</t>
  </si>
  <si>
    <t>kommune</t>
  </si>
  <si>
    <t>knr_kommune</t>
  </si>
  <si>
    <t>Halden</t>
  </si>
  <si>
    <t>Viken</t>
  </si>
  <si>
    <t>3001 Halden</t>
  </si>
  <si>
    <t>Sarpsborg</t>
  </si>
  <si>
    <t>3003 Sarpsborg</t>
  </si>
  <si>
    <t>Fredrikstad</t>
  </si>
  <si>
    <t>3004 Fredrikstad</t>
  </si>
  <si>
    <t>Aremark</t>
  </si>
  <si>
    <t>3012 Aremark</t>
  </si>
  <si>
    <t>Marker</t>
  </si>
  <si>
    <t>3013 Marker</t>
  </si>
  <si>
    <t>Trøgstad</t>
  </si>
  <si>
    <t>Indre Østfold</t>
  </si>
  <si>
    <t>3014 Indre Østfold</t>
  </si>
  <si>
    <t>Askim</t>
  </si>
  <si>
    <t>Eidsberg</t>
  </si>
  <si>
    <t>Skiptvet</t>
  </si>
  <si>
    <t>3015 Skiptvet</t>
  </si>
  <si>
    <t>Rakkestad</t>
  </si>
  <si>
    <t>3016 Rakkestad</t>
  </si>
  <si>
    <t>Råde</t>
  </si>
  <si>
    <t>3017 Råde</t>
  </si>
  <si>
    <t>Rygge</t>
  </si>
  <si>
    <t>Moss</t>
  </si>
  <si>
    <t>3002 Moss</t>
  </si>
  <si>
    <t>Våler (Østf.)</t>
  </si>
  <si>
    <t>Våler (Vik)</t>
  </si>
  <si>
    <t>3018 Våler (Vik)</t>
  </si>
  <si>
    <t>Hobøl</t>
  </si>
  <si>
    <t>Vestby</t>
  </si>
  <si>
    <t>3019 Vestby</t>
  </si>
  <si>
    <t>Ski</t>
  </si>
  <si>
    <t>Nordre Follo</t>
  </si>
  <si>
    <t>3020 Nordre Follo</t>
  </si>
  <si>
    <t>Ås</t>
  </si>
  <si>
    <t>3021 Ås</t>
  </si>
  <si>
    <t>Aurskog-Høland</t>
  </si>
  <si>
    <t>3026 Aurskog-Høland</t>
  </si>
  <si>
    <t>Sørum</t>
  </si>
  <si>
    <t>Lillestrøm</t>
  </si>
  <si>
    <t>3030 Lillestrøm</t>
  </si>
  <si>
    <t>Fet</t>
  </si>
  <si>
    <t>Enebakk</t>
  </si>
  <si>
    <t>3028 Enebakk</t>
  </si>
  <si>
    <t>Skedsmo</t>
  </si>
  <si>
    <t>Nittedal</t>
  </si>
  <si>
    <t>3031 Nittedal</t>
  </si>
  <si>
    <t>Nes (Akershus)</t>
  </si>
  <si>
    <t>Nes</t>
  </si>
  <si>
    <t>3034 Nes</t>
  </si>
  <si>
    <t>Eidsvoll</t>
  </si>
  <si>
    <t>3035 Eidsvoll</t>
  </si>
  <si>
    <t>Hamar</t>
  </si>
  <si>
    <t>Innlandet</t>
  </si>
  <si>
    <t>3403 Hamar</t>
  </si>
  <si>
    <t>Ringsaker</t>
  </si>
  <si>
    <t>3411 Ringsaker</t>
  </si>
  <si>
    <t>Løten</t>
  </si>
  <si>
    <t>3412 Løten</t>
  </si>
  <si>
    <t>Stange</t>
  </si>
  <si>
    <t>3413 Stange</t>
  </si>
  <si>
    <t>Nord-Odal</t>
  </si>
  <si>
    <t>3414 Nord-Odal</t>
  </si>
  <si>
    <t>Sør-Odal</t>
  </si>
  <si>
    <t>3415 Sør-Odal</t>
  </si>
  <si>
    <t>Grue</t>
  </si>
  <si>
    <t>3417 Grue</t>
  </si>
  <si>
    <t>Åsnes</t>
  </si>
  <si>
    <t>3418 Åsnes</t>
  </si>
  <si>
    <t>Våler (Hedm.)</t>
  </si>
  <si>
    <t>Våler (Inn)</t>
  </si>
  <si>
    <t>3419 Våler (Inn)</t>
  </si>
  <si>
    <t>Elverum</t>
  </si>
  <si>
    <t>3420 Elverum</t>
  </si>
  <si>
    <t>Åmot</t>
  </si>
  <si>
    <t>3422 Åmot</t>
  </si>
  <si>
    <t>Stor-Elvdal</t>
  </si>
  <si>
    <t>3423 Stor-Elvdal</t>
  </si>
  <si>
    <t>Rendalen</t>
  </si>
  <si>
    <t>3424 Rendalen</t>
  </si>
  <si>
    <t>Tolga</t>
  </si>
  <si>
    <t>3426 Tolga</t>
  </si>
  <si>
    <t>Skjåk</t>
  </si>
  <si>
    <t>3433 Skjåk</t>
  </si>
  <si>
    <t>Sel</t>
  </si>
  <si>
    <t>3437 Sel</t>
  </si>
  <si>
    <t>Sør-Fron</t>
  </si>
  <si>
    <t>3438 Sør-Fron</t>
  </si>
  <si>
    <t>Ringebu</t>
  </si>
  <si>
    <t>3439 Ringebu</t>
  </si>
  <si>
    <t>Østre Toten</t>
  </si>
  <si>
    <t>3442 Østre Toten</t>
  </si>
  <si>
    <t>Vestre Toten</t>
  </si>
  <si>
    <t>3443 Vestre Toten</t>
  </si>
  <si>
    <t>Jevnaker</t>
  </si>
  <si>
    <t>3053 Jevnaker</t>
  </si>
  <si>
    <t>Lunner</t>
  </si>
  <si>
    <t>3054 Lunner</t>
  </si>
  <si>
    <t>Gran</t>
  </si>
  <si>
    <t>3446 Gran</t>
  </si>
  <si>
    <t>Nordre Land</t>
  </si>
  <si>
    <t>3448 Nordre Land</t>
  </si>
  <si>
    <t>Sør-Aurdal</t>
  </si>
  <si>
    <t>3449 Sør-Aurdal</t>
  </si>
  <si>
    <t>Kongsberg</t>
  </si>
  <si>
    <t>3006 Kongsberg</t>
  </si>
  <si>
    <t>Ringerike</t>
  </si>
  <si>
    <t>3007 Ringerike</t>
  </si>
  <si>
    <t>Hole</t>
  </si>
  <si>
    <t>3038 Hole</t>
  </si>
  <si>
    <t>Gol</t>
  </si>
  <si>
    <t>3041 Gol</t>
  </si>
  <si>
    <t>Krødsherad</t>
  </si>
  <si>
    <t>3046 Krødsherad</t>
  </si>
  <si>
    <t>Modum</t>
  </si>
  <si>
    <t>3047 Modum</t>
  </si>
  <si>
    <t>Øvre Eiker</t>
  </si>
  <si>
    <t>3048 Øvre Eiker</t>
  </si>
  <si>
    <t>Horten</t>
  </si>
  <si>
    <t>Vestfold og Telemark</t>
  </si>
  <si>
    <t>3801 Horten</t>
  </si>
  <si>
    <t>Tønsberg</t>
  </si>
  <si>
    <t>3803 Tønsberg</t>
  </si>
  <si>
    <t>Sandefjord</t>
  </si>
  <si>
    <t>3804 Sandefjord</t>
  </si>
  <si>
    <t>Larvik</t>
  </si>
  <si>
    <t>3805 Larvik</t>
  </si>
  <si>
    <t>Sande</t>
  </si>
  <si>
    <t>Holmestrand</t>
  </si>
  <si>
    <t>3802 Holmestrand</t>
  </si>
  <si>
    <t>Re</t>
  </si>
  <si>
    <t>Skien</t>
  </si>
  <si>
    <t>3807 Skien</t>
  </si>
  <si>
    <t>Notodden</t>
  </si>
  <si>
    <t>3808 Notodden</t>
  </si>
  <si>
    <t>Nome</t>
  </si>
  <si>
    <t>3816 Nome</t>
  </si>
  <si>
    <t>Bø (Telem.)</t>
  </si>
  <si>
    <t>Midt-Telemark</t>
  </si>
  <si>
    <t>3817 Midt-Telemark</t>
  </si>
  <si>
    <t>Sauherad</t>
  </si>
  <si>
    <t>Tinn</t>
  </si>
  <si>
    <t>3818 Tinn</t>
  </si>
  <si>
    <t>Seljord</t>
  </si>
  <si>
    <t>3820 Seljord</t>
  </si>
  <si>
    <t>Kviteseid</t>
  </si>
  <si>
    <t>3821 Kviteseid</t>
  </si>
  <si>
    <t>Vinje</t>
  </si>
  <si>
    <t>3825 Vinje</t>
  </si>
  <si>
    <t>Grimstad</t>
  </si>
  <si>
    <t>Agder</t>
  </si>
  <si>
    <t>4202 Grimstad</t>
  </si>
  <si>
    <t>Arendal</t>
  </si>
  <si>
    <t>4203 Arendal</t>
  </si>
  <si>
    <t>Froland</t>
  </si>
  <si>
    <t>4214 Froland</t>
  </si>
  <si>
    <t>Mandal</t>
  </si>
  <si>
    <t>Lindesnes</t>
  </si>
  <si>
    <t>4205 Lindesnes</t>
  </si>
  <si>
    <t>Farsund</t>
  </si>
  <si>
    <t>4206 Farsund</t>
  </si>
  <si>
    <t>Flekkefjord</t>
  </si>
  <si>
    <t>4207 Flekkefjord</t>
  </si>
  <si>
    <t>Vennesla</t>
  </si>
  <si>
    <t>4223 Vennesla</t>
  </si>
  <si>
    <t>Lyngdal</t>
  </si>
  <si>
    <t>4225 Lyngdal</t>
  </si>
  <si>
    <t>Sirdal</t>
  </si>
  <si>
    <t>4228 Sirdal</t>
  </si>
  <si>
    <t>Eigersund</t>
  </si>
  <si>
    <t>Rogaland</t>
  </si>
  <si>
    <t>1101 Eigersund</t>
  </si>
  <si>
    <t>Sandnes</t>
  </si>
  <si>
    <t>1108 Sandnes</t>
  </si>
  <si>
    <t>Stavanger</t>
  </si>
  <si>
    <t>1103 Stavanger</t>
  </si>
  <si>
    <t>Sokndal</t>
  </si>
  <si>
    <t>1111 Sokndal</t>
  </si>
  <si>
    <t>Lund</t>
  </si>
  <si>
    <t>1112 Lund</t>
  </si>
  <si>
    <t>Bjerkreim</t>
  </si>
  <si>
    <t>1114 Bjerkreim</t>
  </si>
  <si>
    <t>Hå</t>
  </si>
  <si>
    <t>1119 Hå</t>
  </si>
  <si>
    <t>Klepp</t>
  </si>
  <si>
    <t>1120 Klepp</t>
  </si>
  <si>
    <t>Time</t>
  </si>
  <si>
    <t>1121 Time</t>
  </si>
  <si>
    <t>Gjesdal</t>
  </si>
  <si>
    <t>1122 Gjesdal</t>
  </si>
  <si>
    <t>Sola</t>
  </si>
  <si>
    <t>1124 Sola</t>
  </si>
  <si>
    <t>Randaberg</t>
  </si>
  <si>
    <t>1127 Randaberg</t>
  </si>
  <si>
    <t>Forsand</t>
  </si>
  <si>
    <t>Strand</t>
  </si>
  <si>
    <t>1130 Strand</t>
  </si>
  <si>
    <t>Hjelmeland</t>
  </si>
  <si>
    <t>1133 Hjelmeland</t>
  </si>
  <si>
    <t>Suldal</t>
  </si>
  <si>
    <t>1134 Suldal</t>
  </si>
  <si>
    <t>Sauda</t>
  </si>
  <si>
    <t>1135 Sauda</t>
  </si>
  <si>
    <t>Finnøy</t>
  </si>
  <si>
    <t>Rennesøy</t>
  </si>
  <si>
    <t>Tysvær</t>
  </si>
  <si>
    <t>1146 Tysvær</t>
  </si>
  <si>
    <t>Karmøy</t>
  </si>
  <si>
    <t>1149 Karmøy</t>
  </si>
  <si>
    <t>Vindafjord</t>
  </si>
  <si>
    <t>1160 Vindafjord</t>
  </si>
  <si>
    <t>Bergen</t>
  </si>
  <si>
    <t>Vestland</t>
  </si>
  <si>
    <t>4601 Bergen</t>
  </si>
  <si>
    <t>Sveio</t>
  </si>
  <si>
    <t>4612 Sveio</t>
  </si>
  <si>
    <t>Bømlo</t>
  </si>
  <si>
    <t>4613 Bømlo</t>
  </si>
  <si>
    <t>Fitjar</t>
  </si>
  <si>
    <t>4615 Fitjar</t>
  </si>
  <si>
    <t>Kvinnherad</t>
  </si>
  <si>
    <t>4617 Kvinnherad</t>
  </si>
  <si>
    <t>Ullensvang</t>
  </si>
  <si>
    <t>4618 Ullensvang</t>
  </si>
  <si>
    <t>Voss</t>
  </si>
  <si>
    <t>4621 Voss</t>
  </si>
  <si>
    <t>Kvam</t>
  </si>
  <si>
    <t>4622 Kvam</t>
  </si>
  <si>
    <t>Modalen</t>
  </si>
  <si>
    <t>4629 Modalen</t>
  </si>
  <si>
    <t>Meland</t>
  </si>
  <si>
    <t>Alver</t>
  </si>
  <si>
    <t>4631 Alver</t>
  </si>
  <si>
    <t>Øygarden</t>
  </si>
  <si>
    <t>4626 Øygarden</t>
  </si>
  <si>
    <t>Radøy</t>
  </si>
  <si>
    <t>Gulen</t>
  </si>
  <si>
    <t>4635 Gulen</t>
  </si>
  <si>
    <t>Solund</t>
  </si>
  <si>
    <t>4636 Solund</t>
  </si>
  <si>
    <t>Askvoll</t>
  </si>
  <si>
    <t>4645 Askvoll</t>
  </si>
  <si>
    <t>Gaular</t>
  </si>
  <si>
    <t>Sunnfjord</t>
  </si>
  <si>
    <t>4647 Sunnfjord</t>
  </si>
  <si>
    <t>Førde</t>
  </si>
  <si>
    <t>Selje</t>
  </si>
  <si>
    <t>Stad</t>
  </si>
  <si>
    <t>4649 Stad</t>
  </si>
  <si>
    <t>Eid</t>
  </si>
  <si>
    <t>Gloppen</t>
  </si>
  <si>
    <t>4650 Gloppen</t>
  </si>
  <si>
    <t>Molde</t>
  </si>
  <si>
    <t>Møre og Romsdal</t>
  </si>
  <si>
    <t>1506 Molde</t>
  </si>
  <si>
    <t>Ålesund</t>
  </si>
  <si>
    <t>1507 Ålesund</t>
  </si>
  <si>
    <t>Vanylven</t>
  </si>
  <si>
    <t>1511 Vanylven</t>
  </si>
  <si>
    <t>Herøy</t>
  </si>
  <si>
    <t>1515 Herøy</t>
  </si>
  <si>
    <t>Hareid</t>
  </si>
  <si>
    <t>1517 Hareid</t>
  </si>
  <si>
    <t>Volda</t>
  </si>
  <si>
    <t>1577 Volda</t>
  </si>
  <si>
    <t>Ørsta</t>
  </si>
  <si>
    <t>1520 Ørsta</t>
  </si>
  <si>
    <t>Giske</t>
  </si>
  <si>
    <t>1532 Giske</t>
  </si>
  <si>
    <t>Haram</t>
  </si>
  <si>
    <t>Nesset</t>
  </si>
  <si>
    <t>Sunndal</t>
  </si>
  <si>
    <t>1563 Sunndal</t>
  </si>
  <si>
    <t>Surnadal</t>
  </si>
  <si>
    <t>1566 Surnadal</t>
  </si>
  <si>
    <t>Trondheim (-2017)</t>
  </si>
  <si>
    <t>Trøndelag</t>
  </si>
  <si>
    <t>Trondheim</t>
  </si>
  <si>
    <t>5001 Trondheim</t>
  </si>
  <si>
    <t>Ørland (-2017)</t>
  </si>
  <si>
    <t>Ørland</t>
  </si>
  <si>
    <t>5057 Ørland</t>
  </si>
  <si>
    <t>Åfjord (-2017)</t>
  </si>
  <si>
    <t>Åfjord</t>
  </si>
  <si>
    <t>5058 Åfjord</t>
  </si>
  <si>
    <t>Oppdal (-2017)</t>
  </si>
  <si>
    <t>Oppdal</t>
  </si>
  <si>
    <t>5021 Oppdal</t>
  </si>
  <si>
    <t>Meldal (-2017)</t>
  </si>
  <si>
    <t>Orkland</t>
  </si>
  <si>
    <t>5059 Orkland</t>
  </si>
  <si>
    <t>Orkdal (-2017)</t>
  </si>
  <si>
    <t>Røros (-2017)</t>
  </si>
  <si>
    <t>Røros</t>
  </si>
  <si>
    <t>5025 Røros</t>
  </si>
  <si>
    <t>Melhus (-2017)</t>
  </si>
  <si>
    <t>Melhus</t>
  </si>
  <si>
    <t>5028 Melhus</t>
  </si>
  <si>
    <t>Steinkjer (-2017)</t>
  </si>
  <si>
    <t>Steinkjer</t>
  </si>
  <si>
    <t>5006 Steinkjer</t>
  </si>
  <si>
    <t>Namsos (-2017)</t>
  </si>
  <si>
    <t>Namsos</t>
  </si>
  <si>
    <t>5007 Namsos</t>
  </si>
  <si>
    <t>Stjørdal (-2017)</t>
  </si>
  <si>
    <t>Stjørdal</t>
  </si>
  <si>
    <t>5035 Stjørdal</t>
  </si>
  <si>
    <t>Leksvik (-2017)</t>
  </si>
  <si>
    <t>Indre Fosen</t>
  </si>
  <si>
    <t>5054 Indre Fosen</t>
  </si>
  <si>
    <t>Levanger (-2017)</t>
  </si>
  <si>
    <t>Levanger</t>
  </si>
  <si>
    <t>5037 Levanger</t>
  </si>
  <si>
    <t>Verdal (-2017)</t>
  </si>
  <si>
    <t>Verdal</t>
  </si>
  <si>
    <t>5038 Verdal</t>
  </si>
  <si>
    <t>Namdalseid (-2017)</t>
  </si>
  <si>
    <t>Snåase - Snåsa (-2017)</t>
  </si>
  <si>
    <t>Snåsa</t>
  </si>
  <si>
    <t>5041 Snåsa</t>
  </si>
  <si>
    <t>Lierne (-2017)</t>
  </si>
  <si>
    <t>Lierne</t>
  </si>
  <si>
    <t>5042 Lierne</t>
  </si>
  <si>
    <t>Raarvihke - Røyrvik (-2017)</t>
  </si>
  <si>
    <t>Røyrvik</t>
  </si>
  <si>
    <t>5043 Røyrvik</t>
  </si>
  <si>
    <t>Overhalla (-2017)</t>
  </si>
  <si>
    <t>Overhalla</t>
  </si>
  <si>
    <t>5047 Overhalla</t>
  </si>
  <si>
    <t>Flatanger (-2017)</t>
  </si>
  <si>
    <t>Flatanger</t>
  </si>
  <si>
    <t>5049 Flatanger</t>
  </si>
  <si>
    <t>Vikna (-2017)</t>
  </si>
  <si>
    <t>Nærøysund</t>
  </si>
  <si>
    <t>5060 Nærøysund</t>
  </si>
  <si>
    <t>Leka (-2017)</t>
  </si>
  <si>
    <t>Leka</t>
  </si>
  <si>
    <t>5052 Leka</t>
  </si>
  <si>
    <t>Inderøy (-2017)</t>
  </si>
  <si>
    <t>Inderøy</t>
  </si>
  <si>
    <t>5053 Inderøy</t>
  </si>
  <si>
    <t>Bodø</t>
  </si>
  <si>
    <t>Nordland</t>
  </si>
  <si>
    <t>1804 Bodø</t>
  </si>
  <si>
    <t>Sømna</t>
  </si>
  <si>
    <t>1812 Sømna</t>
  </si>
  <si>
    <t>Brønnøy</t>
  </si>
  <si>
    <t>1813 Brønnøy</t>
  </si>
  <si>
    <t>Alstahaug</t>
  </si>
  <si>
    <t>1820 Alstahaug</t>
  </si>
  <si>
    <t>Grane</t>
  </si>
  <si>
    <t>1825 Grane</t>
  </si>
  <si>
    <t>Nesna</t>
  </si>
  <si>
    <t>1828 Nesna</t>
  </si>
  <si>
    <t>Rana</t>
  </si>
  <si>
    <t>1833 Rana</t>
  </si>
  <si>
    <t>Fauske</t>
  </si>
  <si>
    <t>1841 Fauske</t>
  </si>
  <si>
    <t>Lødingen</t>
  </si>
  <si>
    <t>1851 Lødingen</t>
  </si>
  <si>
    <t>Hadsel</t>
  </si>
  <si>
    <t>1866 Hadsel</t>
  </si>
  <si>
    <t>Sortland</t>
  </si>
  <si>
    <t>1870 Sortland</t>
  </si>
  <si>
    <t>Andøy</t>
  </si>
  <si>
    <t>1871 Andøy</t>
  </si>
  <si>
    <t>Tromsø</t>
  </si>
  <si>
    <t>Troms og Finnmark</t>
  </si>
  <si>
    <t>5401 Tromsø</t>
  </si>
  <si>
    <t>Harstad</t>
  </si>
  <si>
    <t>5402 Harstad</t>
  </si>
  <si>
    <t>Kvæfjord</t>
  </si>
  <si>
    <t>5411 Kvæfjord</t>
  </si>
  <si>
    <t>Lebesby</t>
  </si>
  <si>
    <t>5438 Lebesby</t>
  </si>
  <si>
    <t>Kongsvinger</t>
  </si>
  <si>
    <t>3401 Kongsvinger</t>
  </si>
  <si>
    <t>Våler (Innlandet)</t>
  </si>
  <si>
    <t>Austrheim</t>
  </si>
  <si>
    <t>4632 Austrheim</t>
  </si>
  <si>
    <t>Meldal</t>
  </si>
  <si>
    <t>Orkdal</t>
  </si>
  <si>
    <t>Midtre Gauldal</t>
  </si>
  <si>
    <t>5027 Midtre Gauldal</t>
  </si>
  <si>
    <t>Selbu</t>
  </si>
  <si>
    <t>5032 Selbu</t>
  </si>
  <si>
    <t>Frosta</t>
  </si>
  <si>
    <t>5036 Frosta</t>
  </si>
  <si>
    <t>Namdalseid</t>
  </si>
  <si>
    <t>Vikna</t>
  </si>
  <si>
    <t>Radetiketter</t>
  </si>
  <si>
    <t>Totalsum</t>
  </si>
  <si>
    <t>Sum av egg_kg</t>
  </si>
  <si>
    <t>Ant orgnr</t>
  </si>
  <si>
    <t>Sum egg_kg</t>
  </si>
  <si>
    <t>2022</t>
  </si>
  <si>
    <t>Eggleveranser i kg fylkesvis 2013 - 2022</t>
  </si>
  <si>
    <t>Fylkesvis andel av eggleveransene i prosent 2013 - 2022</t>
  </si>
  <si>
    <t>Kommunevis andel av eggleveransene i prosent 2013 - 2023</t>
  </si>
  <si>
    <t>Antall eggprodusenter etter kommune fylkesvis 2013 - 2022</t>
  </si>
  <si>
    <t>Kommunevis andel av eggforetakene i prosent 2013 - 2023</t>
  </si>
  <si>
    <t>Antall eggleverandører fylkesvis 2013 - 2022</t>
  </si>
  <si>
    <t>Fylkesvis andel av eggleverandører 2013 - 2022 i prosent</t>
  </si>
  <si>
    <t>Ant produsenter</t>
  </si>
  <si>
    <t>Kilde: Landbruksdirektoratet</t>
  </si>
  <si>
    <t>All</t>
  </si>
  <si>
    <t>Eggleveranser etter kommune i kg 2013 - 2022</t>
  </si>
  <si>
    <t>kilo</t>
  </si>
  <si>
    <t>prosent</t>
  </si>
  <si>
    <t>antall</t>
  </si>
  <si>
    <t>RESØYA AS</t>
  </si>
  <si>
    <t>STEFFEN RESTAD</t>
  </si>
  <si>
    <t>MORTEN AASHEIM</t>
  </si>
  <si>
    <t>BJØRN HARALD LUNDSVOLL</t>
  </si>
  <si>
    <t>JOSTEIN MUNKEBY</t>
  </si>
  <si>
    <t>BJØRN STEINAR VOLD</t>
  </si>
  <si>
    <t>NORDVEST VILLMARK</t>
  </si>
  <si>
    <t>GEORG LEIRSET BERG LANDBRUK</t>
  </si>
  <si>
    <t>EIRIK RONES</t>
  </si>
  <si>
    <t>JOHNNY ELSHAUG</t>
  </si>
  <si>
    <t>STRANDEN GÅRD AS</t>
  </si>
  <si>
    <t>ULVILLA SERVICE</t>
  </si>
  <si>
    <t>TROND ELDEN</t>
  </si>
  <si>
    <t>ØYVIND KULSETH</t>
  </si>
  <si>
    <t>ELISE SOLBERG</t>
  </si>
  <si>
    <t>GRETE ODDNY SJAASTAD</t>
  </si>
  <si>
    <t>TOMMY LINDSETH</t>
  </si>
  <si>
    <t>PÅL GUSTAV MODELL</t>
  </si>
  <si>
    <t>FIT FOR FIGHT HESTETERAPI LISA RANITA JOHANSEN</t>
  </si>
  <si>
    <t>JOHN-OLAV FIBORG</t>
  </si>
  <si>
    <t>INGEBORG KVERNBERG BREDE</t>
  </si>
  <si>
    <t>KENNETH SÆTHER</t>
  </si>
  <si>
    <t>LAVIKS NAMSVASS EGG</t>
  </si>
  <si>
    <t>MÆLEN EGG ROAR SKJØLBERG</t>
  </si>
  <si>
    <t>ØVER OKKENHAUG</t>
  </si>
  <si>
    <t>HAANSHUS STEIN</t>
  </si>
  <si>
    <t>ULRIKKE TVERÅS</t>
  </si>
  <si>
    <t>TOR HENRIK VIKEN</t>
  </si>
  <si>
    <t>ELLEN ODNY OPDAL</t>
  </si>
  <si>
    <t>SELBU EGG DA</t>
  </si>
  <si>
    <t>ARNE HAUGNES</t>
  </si>
  <si>
    <t>RAGNHILD BRATBERG</t>
  </si>
  <si>
    <t>CHRISTER MOEN</t>
  </si>
  <si>
    <t>LILLEØEN INGE OLAV</t>
  </si>
  <si>
    <t>STORKVIKNE GÅRD RUNE KVIKNE</t>
  </si>
  <si>
    <t>JANNE MERETHE KRISTENSEN</t>
  </si>
  <si>
    <t>JENS HIMO VOLD</t>
  </si>
  <si>
    <t>TOMMY ARVID SÆTERNES</t>
  </si>
  <si>
    <t>OLE-ANDREAS FJÆR</t>
  </si>
  <si>
    <t>CAMILLA ÅMOT AARHAUG</t>
  </si>
  <si>
    <t>BERGE DRIFT AS</t>
  </si>
  <si>
    <t>MORTEN ENGAN</t>
  </si>
  <si>
    <t>PER EINAR LJØKJEL</t>
  </si>
  <si>
    <t>ELIN HINDBERG</t>
  </si>
  <si>
    <t>TRUDE R. LJØKJEL DRIFT</t>
  </si>
  <si>
    <t>SINDRE BUAN</t>
  </si>
  <si>
    <t>JULIE SANDSTAD</t>
  </si>
  <si>
    <t>HOLTHE GÅRDSDRIFT</t>
  </si>
  <si>
    <t>ROGER HATLINGHUS</t>
  </si>
  <si>
    <t>EINAR FLOAN</t>
  </si>
  <si>
    <t>SIV HAGEN GRESSETH</t>
  </si>
  <si>
    <t>TRUDE R. LJØKJEL AS</t>
  </si>
  <si>
    <t>GÅRDSMAT AS</t>
  </si>
  <si>
    <t>kg</t>
  </si>
  <si>
    <t>Oppsettet er utarbeidet av Johan Sandberg  tlf 99 26 17 60 e-post: jsandberg@vivaldi.net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</si>
</sst>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_-* #,##0_-;\-* #,##0_-;_-* &quot;-&quot;??_-;_-@_-"/>
    <numFmt numFmtId="165" formatCode="0.0\ %"/>
  </numFmts>
  <fonts count="13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theme="0" tint="-0.34998626667073579"/>
      <name val="Calibri"/>
      <family val="2"/>
      <scheme val="minor"/>
    </font>
    <font>
      <sz val="8"/>
      <color theme="0" tint="-0.1499984740745262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0" fillId="3" borderId="1" xfId="0" applyFill="1" applyBorder="1"/>
    <xf numFmtId="0" fontId="0" fillId="0" borderId="1" xfId="0" applyBorder="1"/>
    <xf numFmtId="0" fontId="2" fillId="2" borderId="0" xfId="0" applyFont="1" applyFill="1"/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0" applyNumberFormat="1"/>
    <xf numFmtId="3" fontId="0" fillId="0" borderId="0" xfId="0" applyNumberFormat="1"/>
    <xf numFmtId="9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2" xfId="0" applyBorder="1"/>
    <xf numFmtId="164" fontId="0" fillId="0" borderId="3" xfId="0" applyNumberFormat="1" applyBorder="1"/>
    <xf numFmtId="0" fontId="0" fillId="0" borderId="4" xfId="0" applyBorder="1"/>
    <xf numFmtId="0" fontId="0" fillId="0" borderId="5" xfId="0" applyBorder="1"/>
    <xf numFmtId="164" fontId="0" fillId="0" borderId="6" xfId="0" applyNumberFormat="1" applyBorder="1"/>
    <xf numFmtId="0" fontId="0" fillId="0" borderId="6" xfId="0" pivotButton="1" applyBorder="1"/>
    <xf numFmtId="0" fontId="0" fillId="0" borderId="6" xfId="0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2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0" fillId="0" borderId="7" xfId="0" applyBorder="1" applyAlignment="1">
      <alignment vertical="center"/>
    </xf>
    <xf numFmtId="164" fontId="0" fillId="0" borderId="7" xfId="1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Alignment="1">
      <alignment horizontal="right"/>
    </xf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0" fillId="4" borderId="0" xfId="0" applyFill="1" applyAlignment="1">
      <alignment vertical="center"/>
    </xf>
    <xf numFmtId="0" fontId="7" fillId="5" borderId="0" xfId="0" applyFont="1" applyFill="1" applyAlignment="1">
      <alignment vertical="center"/>
    </xf>
    <xf numFmtId="0" fontId="7" fillId="5" borderId="0" xfId="0" applyFont="1" applyFill="1"/>
    <xf numFmtId="0" fontId="7" fillId="4" borderId="0" xfId="0" applyFont="1" applyFill="1" applyAlignment="1">
      <alignment vertical="center"/>
    </xf>
    <xf numFmtId="164" fontId="7" fillId="4" borderId="0" xfId="1" applyNumberFormat="1" applyFont="1" applyFill="1" applyAlignment="1">
      <alignment vertical="center"/>
    </xf>
    <xf numFmtId="165" fontId="7" fillId="4" borderId="0" xfId="2" applyNumberFormat="1" applyFont="1" applyFill="1" applyAlignment="1">
      <alignment vertical="center"/>
    </xf>
    <xf numFmtId="0" fontId="7" fillId="4" borderId="7" xfId="0" applyFont="1" applyFill="1" applyBorder="1" applyAlignment="1">
      <alignment vertical="center"/>
    </xf>
    <xf numFmtId="0" fontId="0" fillId="6" borderId="0" xfId="0" applyFill="1"/>
    <xf numFmtId="0" fontId="0" fillId="6" borderId="0" xfId="0" applyFill="1" applyAlignment="1">
      <alignment vertical="center"/>
    </xf>
    <xf numFmtId="165" fontId="0" fillId="4" borderId="0" xfId="2" applyNumberFormat="1" applyFont="1" applyFill="1" applyAlignment="1">
      <alignment vertical="center"/>
    </xf>
    <xf numFmtId="165" fontId="0" fillId="6" borderId="0" xfId="2" applyNumberFormat="1" applyFont="1" applyFill="1" applyAlignment="1">
      <alignment vertical="center"/>
    </xf>
    <xf numFmtId="0" fontId="0" fillId="4" borderId="7" xfId="0" applyFill="1" applyBorder="1" applyAlignment="1">
      <alignment vertical="center"/>
    </xf>
    <xf numFmtId="0" fontId="9" fillId="6" borderId="0" xfId="0" applyFont="1" applyFill="1" applyAlignment="1">
      <alignment wrapText="1"/>
    </xf>
    <xf numFmtId="0" fontId="0" fillId="6" borderId="0" xfId="0" applyFill="1" applyAlignment="1">
      <alignment horizontal="right"/>
    </xf>
    <xf numFmtId="0" fontId="9" fillId="6" borderId="0" xfId="0" applyFont="1" applyFill="1" applyAlignment="1">
      <alignment vertical="center" wrapText="1"/>
    </xf>
    <xf numFmtId="0" fontId="0" fillId="6" borderId="0" xfId="0" applyFill="1" applyAlignment="1">
      <alignment horizontal="right" vertical="center"/>
    </xf>
    <xf numFmtId="164" fontId="0" fillId="4" borderId="0" xfId="1" applyNumberFormat="1" applyFont="1" applyFill="1" applyAlignment="1">
      <alignment vertical="center"/>
    </xf>
    <xf numFmtId="0" fontId="0" fillId="4" borderId="8" xfId="0" applyFill="1" applyBorder="1" applyAlignment="1">
      <alignment horizontal="right" vertical="center"/>
    </xf>
    <xf numFmtId="0" fontId="9" fillId="4" borderId="8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6" borderId="0" xfId="0" applyFont="1" applyFill="1" applyAlignment="1">
      <alignment vertical="center"/>
    </xf>
    <xf numFmtId="0" fontId="11" fillId="4" borderId="8" xfId="0" applyFont="1" applyFill="1" applyBorder="1" applyAlignment="1">
      <alignment horizontal="left" vertical="center"/>
    </xf>
    <xf numFmtId="0" fontId="7" fillId="7" borderId="0" xfId="0" applyFont="1" applyFill="1"/>
    <xf numFmtId="0" fontId="0" fillId="6" borderId="0" xfId="0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164" fontId="0" fillId="4" borderId="0" xfId="1" applyNumberFormat="1" applyFont="1" applyFill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11" fillId="4" borderId="9" xfId="0" applyFont="1" applyFill="1" applyBorder="1" applyAlignment="1">
      <alignment horizontal="left" vertical="center"/>
    </xf>
    <xf numFmtId="9" fontId="0" fillId="0" borderId="7" xfId="2" applyFont="1" applyBorder="1" applyAlignment="1">
      <alignment vertical="center"/>
    </xf>
    <xf numFmtId="0" fontId="12" fillId="6" borderId="0" xfId="0" applyFont="1" applyFill="1"/>
    <xf numFmtId="0" fontId="5" fillId="0" borderId="7" xfId="0" applyFont="1" applyBorder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center"/>
    </xf>
    <xf numFmtId="0" fontId="5" fillId="4" borderId="7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4" borderId="9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</cellXfs>
  <cellStyles count="3">
    <cellStyle name="Komma" xfId="1" builtinId="3"/>
    <cellStyle name="Normal" xfId="0" builtinId="0"/>
    <cellStyle name="Prosent" xfId="2" builtinId="5"/>
  </cellStyles>
  <dxfs count="32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b val="0"/>
        <i val="0"/>
        <color theme="0"/>
      </font>
      <fill>
        <patternFill>
          <bgColor theme="0"/>
        </patternFill>
      </fill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3" formatCode="0\ %"/>
    </dxf>
    <dxf>
      <numFmt numFmtId="14" formatCode="0.00\ %"/>
    </dxf>
    <dxf>
      <numFmt numFmtId="13" formatCode="0\ %"/>
    </dxf>
    <dxf>
      <numFmt numFmtId="14" formatCode="0.00\ %"/>
    </dxf>
    <dxf>
      <numFmt numFmtId="164" formatCode="_-* #,##0_-;\-* #,##0_-;_-* &quot;-&quot;??_-;_-@_-"/>
    </dxf>
    <dxf>
      <numFmt numFmtId="13" formatCode="0\ %"/>
    </dxf>
    <dxf>
      <numFmt numFmtId="14" formatCode="0.00\ %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3" formatCode="0\ %"/>
    </dxf>
    <dxf>
      <numFmt numFmtId="14" formatCode="0.00\ %"/>
    </dxf>
    <dxf>
      <numFmt numFmtId="164" formatCode="_-* #,##0_-;\-* #,##0_-;_-* &quot;-&quot;??_-;_-@_-"/>
    </dxf>
    <dxf>
      <numFmt numFmtId="13" formatCode="0\ %"/>
    </dxf>
    <dxf>
      <numFmt numFmtId="14" formatCode="0.00\ %"/>
    </dxf>
    <dxf>
      <numFmt numFmtId="164" formatCode="_-* #,##0_-;\-* #,##0_-;_-* &quot;-&quot;??_-;_-@_-"/>
    </dxf>
    <dxf>
      <numFmt numFmtId="13" formatCode="0\ %"/>
    </dxf>
    <dxf>
      <numFmt numFmtId="164" formatCode="_-* #,##0_-;\-* #,##0_-;_-* &quot;-&quot;??_-;_-@_-"/>
    </dxf>
    <dxf>
      <numFmt numFmtId="13" formatCode="0\ %"/>
    </dxf>
    <dxf>
      <numFmt numFmtId="13" formatCode="0\ 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</dxfs>
  <tableStyles count="1" defaultTableStyle="TableStyleMedium2" defaultPivotStyle="PivotStyleLight16">
    <tableStyle name="Invisible" pivot="0" table="0" count="0" xr9:uid="{DAB56882-5A94-4CC5-AA7F-5D9A3C76F64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pivotCacheDefinition" Target="pivotCache/pivotCacheDefinition13.xml"/><Relationship Id="rId21" Type="http://schemas.openxmlformats.org/officeDocument/2006/relationships/pivotCacheDefinition" Target="pivotCache/pivotCacheDefinition8.xml"/><Relationship Id="rId42" Type="http://schemas.openxmlformats.org/officeDocument/2006/relationships/powerPivotData" Target="model/item.data"/><Relationship Id="rId47" Type="http://schemas.openxmlformats.org/officeDocument/2006/relationships/customXml" Target="../customXml/item4.xml"/><Relationship Id="rId63" Type="http://schemas.openxmlformats.org/officeDocument/2006/relationships/customXml" Target="../customXml/item20.xml"/><Relationship Id="rId68" Type="http://schemas.openxmlformats.org/officeDocument/2006/relationships/customXml" Target="../customXml/item25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3.xml"/><Relationship Id="rId29" Type="http://schemas.openxmlformats.org/officeDocument/2006/relationships/pivotCacheDefinition" Target="pivotCache/pivotCacheDefinition16.xml"/><Relationship Id="rId11" Type="http://schemas.openxmlformats.org/officeDocument/2006/relationships/worksheet" Target="worksheets/sheet11.xml"/><Relationship Id="rId24" Type="http://schemas.openxmlformats.org/officeDocument/2006/relationships/pivotCacheDefinition" Target="pivotCache/pivotCacheDefinition11.xml"/><Relationship Id="rId32" Type="http://schemas.microsoft.com/office/2007/relationships/slicerCache" Target="slicerCaches/slicerCache3.xml"/><Relationship Id="rId37" Type="http://schemas.openxmlformats.org/officeDocument/2006/relationships/theme" Target="theme/theme1.xml"/><Relationship Id="rId40" Type="http://schemas.openxmlformats.org/officeDocument/2006/relationships/sharedStrings" Target="sharedStrings.xml"/><Relationship Id="rId45" Type="http://schemas.openxmlformats.org/officeDocument/2006/relationships/customXml" Target="../customXml/item2.xml"/><Relationship Id="rId53" Type="http://schemas.openxmlformats.org/officeDocument/2006/relationships/customXml" Target="../customXml/item10.xml"/><Relationship Id="rId58" Type="http://schemas.openxmlformats.org/officeDocument/2006/relationships/customXml" Target="../customXml/item15.xml"/><Relationship Id="rId66" Type="http://schemas.openxmlformats.org/officeDocument/2006/relationships/customXml" Target="../customXml/item23.xml"/><Relationship Id="rId5" Type="http://schemas.openxmlformats.org/officeDocument/2006/relationships/worksheet" Target="worksheets/sheet5.xml"/><Relationship Id="rId61" Type="http://schemas.openxmlformats.org/officeDocument/2006/relationships/customXml" Target="../customXml/item18.xml"/><Relationship Id="rId19" Type="http://schemas.openxmlformats.org/officeDocument/2006/relationships/pivotCacheDefinition" Target="pivotCache/pivotCacheDefinition6.xml"/><Relationship Id="rId14" Type="http://schemas.openxmlformats.org/officeDocument/2006/relationships/pivotCacheDefinition" Target="pivotCache/pivotCacheDefinition1.xml"/><Relationship Id="rId22" Type="http://schemas.openxmlformats.org/officeDocument/2006/relationships/pivotCacheDefinition" Target="pivotCache/pivotCacheDefinition9.xml"/><Relationship Id="rId27" Type="http://schemas.openxmlformats.org/officeDocument/2006/relationships/pivotCacheDefinition" Target="pivotCache/pivotCacheDefinition14.xml"/><Relationship Id="rId30" Type="http://schemas.microsoft.com/office/2007/relationships/slicerCache" Target="slicerCaches/slicerCache1.xml"/><Relationship Id="rId35" Type="http://schemas.microsoft.com/office/2007/relationships/slicerCache" Target="slicerCaches/slicerCache6.xml"/><Relationship Id="rId43" Type="http://schemas.openxmlformats.org/officeDocument/2006/relationships/calcChain" Target="calcChain.xml"/><Relationship Id="rId48" Type="http://schemas.openxmlformats.org/officeDocument/2006/relationships/customXml" Target="../customXml/item5.xml"/><Relationship Id="rId56" Type="http://schemas.openxmlformats.org/officeDocument/2006/relationships/customXml" Target="../customXml/item13.xml"/><Relationship Id="rId64" Type="http://schemas.openxmlformats.org/officeDocument/2006/relationships/customXml" Target="../customXml/item21.xml"/><Relationship Id="rId69" Type="http://schemas.openxmlformats.org/officeDocument/2006/relationships/customXml" Target="../customXml/item26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8.xml"/><Relationship Id="rId72" Type="http://schemas.openxmlformats.org/officeDocument/2006/relationships/customXml" Target="../customXml/item29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4.xml"/><Relationship Id="rId25" Type="http://schemas.openxmlformats.org/officeDocument/2006/relationships/pivotCacheDefinition" Target="pivotCache/pivotCacheDefinition12.xml"/><Relationship Id="rId33" Type="http://schemas.microsoft.com/office/2007/relationships/slicerCache" Target="slicerCaches/slicerCache4.xml"/><Relationship Id="rId38" Type="http://schemas.openxmlformats.org/officeDocument/2006/relationships/connections" Target="connections.xml"/><Relationship Id="rId46" Type="http://schemas.openxmlformats.org/officeDocument/2006/relationships/customXml" Target="../customXml/item3.xml"/><Relationship Id="rId59" Type="http://schemas.openxmlformats.org/officeDocument/2006/relationships/customXml" Target="../customXml/item16.xml"/><Relationship Id="rId67" Type="http://schemas.openxmlformats.org/officeDocument/2006/relationships/customXml" Target="../customXml/item24.xml"/><Relationship Id="rId20" Type="http://schemas.openxmlformats.org/officeDocument/2006/relationships/pivotCacheDefinition" Target="pivotCache/pivotCacheDefinition7.xml"/><Relationship Id="rId41" Type="http://schemas.openxmlformats.org/officeDocument/2006/relationships/sheetMetadata" Target="metadata.xml"/><Relationship Id="rId54" Type="http://schemas.openxmlformats.org/officeDocument/2006/relationships/customXml" Target="../customXml/item11.xml"/><Relationship Id="rId62" Type="http://schemas.openxmlformats.org/officeDocument/2006/relationships/customXml" Target="../customXml/item19.xml"/><Relationship Id="rId70" Type="http://schemas.openxmlformats.org/officeDocument/2006/relationships/customXml" Target="../customXml/item2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pivotCacheDefinition" Target="pivotCache/pivotCacheDefinition2.xml"/><Relationship Id="rId23" Type="http://schemas.openxmlformats.org/officeDocument/2006/relationships/pivotCacheDefinition" Target="pivotCache/pivotCacheDefinition10.xml"/><Relationship Id="rId28" Type="http://schemas.openxmlformats.org/officeDocument/2006/relationships/pivotCacheDefinition" Target="pivotCache/pivotCacheDefinition15.xml"/><Relationship Id="rId36" Type="http://schemas.microsoft.com/office/2007/relationships/slicerCache" Target="slicerCaches/slicerCache7.xml"/><Relationship Id="rId49" Type="http://schemas.openxmlformats.org/officeDocument/2006/relationships/customXml" Target="../customXml/item6.xml"/><Relationship Id="rId57" Type="http://schemas.openxmlformats.org/officeDocument/2006/relationships/customXml" Target="../customXml/item14.xml"/><Relationship Id="rId10" Type="http://schemas.openxmlformats.org/officeDocument/2006/relationships/worksheet" Target="worksheets/sheet10.xml"/><Relationship Id="rId31" Type="http://schemas.microsoft.com/office/2007/relationships/slicerCache" Target="slicerCaches/slicerCache2.xml"/><Relationship Id="rId44" Type="http://schemas.openxmlformats.org/officeDocument/2006/relationships/customXml" Target="../customXml/item1.xml"/><Relationship Id="rId52" Type="http://schemas.openxmlformats.org/officeDocument/2006/relationships/customXml" Target="../customXml/item9.xml"/><Relationship Id="rId60" Type="http://schemas.openxmlformats.org/officeDocument/2006/relationships/customXml" Target="../customXml/item17.xml"/><Relationship Id="rId65" Type="http://schemas.openxmlformats.org/officeDocument/2006/relationships/customXml" Target="../customXml/item22.xml"/><Relationship Id="rId73" Type="http://schemas.openxmlformats.org/officeDocument/2006/relationships/customXml" Target="../customXml/item3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5.xml"/><Relationship Id="rId39" Type="http://schemas.openxmlformats.org/officeDocument/2006/relationships/styles" Target="styles.xml"/><Relationship Id="rId34" Type="http://schemas.microsoft.com/office/2007/relationships/slicerCache" Target="slicerCaches/slicerCache5.xml"/><Relationship Id="rId50" Type="http://schemas.openxmlformats.org/officeDocument/2006/relationships/customXml" Target="../customXml/item7.xml"/><Relationship Id="rId55" Type="http://schemas.openxmlformats.org/officeDocument/2006/relationships/customXml" Target="../customXml/item12.xml"/><Relationship Id="rId7" Type="http://schemas.openxmlformats.org/officeDocument/2006/relationships/worksheet" Target="worksheets/sheet7.xml"/><Relationship Id="rId71" Type="http://schemas.openxmlformats.org/officeDocument/2006/relationships/customXml" Target="../customXml/item2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[Eggleveranser_2013_2022_web.xlsx]P_rang_komm!Pivottabell9</c:name>
    <c:fmtId val="3"/>
  </c:pivotSource>
  <c:chart>
    <c:title>
      <c:tx>
        <c:strRef>
          <c:f>P_rang_komm!$B$2</c:f>
          <c:strCache>
            <c:ptCount val="1"/>
            <c:pt idx="0">
              <c:v>Eggleveranser i kg kommunevis i Trøndelag i 2022</c:v>
            </c:pt>
          </c:strCache>
        </c:strRef>
      </c:tx>
      <c:layout>
        <c:manualLayout>
          <c:xMode val="edge"/>
          <c:yMode val="edge"/>
          <c:x val="0.25660690268791314"/>
          <c:y val="1.63254593175853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P_rang_komm!$B$2</c:f>
              <c:strCache>
                <c:ptCount val="1"/>
                <c:pt idx="0">
                  <c:v>Totalt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P_rang_komm!$B$2</c:f>
              <c:strCache>
                <c:ptCount val="24"/>
                <c:pt idx="0">
                  <c:v>Steinkjer</c:v>
                </c:pt>
                <c:pt idx="1">
                  <c:v>Levanger</c:v>
                </c:pt>
                <c:pt idx="2">
                  <c:v>Orkland</c:v>
                </c:pt>
                <c:pt idx="3">
                  <c:v>Namsos</c:v>
                </c:pt>
                <c:pt idx="4">
                  <c:v>Stjørdal</c:v>
                </c:pt>
                <c:pt idx="5">
                  <c:v>Inderøy</c:v>
                </c:pt>
                <c:pt idx="6">
                  <c:v>Trondheim</c:v>
                </c:pt>
                <c:pt idx="7">
                  <c:v>Snåsa</c:v>
                </c:pt>
                <c:pt idx="8">
                  <c:v>Overhalla</c:v>
                </c:pt>
                <c:pt idx="9">
                  <c:v>Verdal</c:v>
                </c:pt>
                <c:pt idx="10">
                  <c:v>Melhus</c:v>
                </c:pt>
                <c:pt idx="11">
                  <c:v>Flatanger</c:v>
                </c:pt>
                <c:pt idx="12">
                  <c:v>Røyrvik</c:v>
                </c:pt>
                <c:pt idx="13">
                  <c:v>Selbu</c:v>
                </c:pt>
                <c:pt idx="14">
                  <c:v>Åfjord</c:v>
                </c:pt>
                <c:pt idx="15">
                  <c:v>Oppdal</c:v>
                </c:pt>
                <c:pt idx="16">
                  <c:v>Midtre Gauldal</c:v>
                </c:pt>
                <c:pt idx="17">
                  <c:v>Indre Fosen</c:v>
                </c:pt>
                <c:pt idx="18">
                  <c:v>Røros</c:v>
                </c:pt>
                <c:pt idx="19">
                  <c:v>Lierne</c:v>
                </c:pt>
                <c:pt idx="20">
                  <c:v>Frosta</c:v>
                </c:pt>
                <c:pt idx="21">
                  <c:v>Ørland</c:v>
                </c:pt>
                <c:pt idx="22">
                  <c:v>Leka</c:v>
                </c:pt>
                <c:pt idx="23">
                  <c:v>Nærøysund</c:v>
                </c:pt>
              </c:strCache>
            </c:strRef>
          </c:cat>
          <c:val>
            <c:numRef>
              <c:f>P_rang_komm!$B$2</c:f>
              <c:numCache>
                <c:formatCode>_-* #\ ##0_-;\-* #\ ##0_-;_-* "-"??_-;_-@_-</c:formatCode>
                <c:ptCount val="24"/>
                <c:pt idx="0">
                  <c:v>3609703</c:v>
                </c:pt>
                <c:pt idx="1">
                  <c:v>2259191</c:v>
                </c:pt>
                <c:pt idx="2">
                  <c:v>1654246</c:v>
                </c:pt>
                <c:pt idx="3">
                  <c:v>814494</c:v>
                </c:pt>
                <c:pt idx="4">
                  <c:v>808249</c:v>
                </c:pt>
                <c:pt idx="5">
                  <c:v>754368</c:v>
                </c:pt>
                <c:pt idx="6">
                  <c:v>655610</c:v>
                </c:pt>
                <c:pt idx="7">
                  <c:v>597803</c:v>
                </c:pt>
                <c:pt idx="8">
                  <c:v>552154</c:v>
                </c:pt>
                <c:pt idx="9">
                  <c:v>508705</c:v>
                </c:pt>
                <c:pt idx="10">
                  <c:v>485997</c:v>
                </c:pt>
                <c:pt idx="11">
                  <c:v>402944</c:v>
                </c:pt>
                <c:pt idx="12">
                  <c:v>387782</c:v>
                </c:pt>
                <c:pt idx="13">
                  <c:v>252171</c:v>
                </c:pt>
                <c:pt idx="14">
                  <c:v>245391</c:v>
                </c:pt>
                <c:pt idx="15">
                  <c:v>237268</c:v>
                </c:pt>
                <c:pt idx="16">
                  <c:v>226175</c:v>
                </c:pt>
                <c:pt idx="17">
                  <c:v>166028</c:v>
                </c:pt>
                <c:pt idx="18">
                  <c:v>139430</c:v>
                </c:pt>
                <c:pt idx="19">
                  <c:v>121881</c:v>
                </c:pt>
                <c:pt idx="20">
                  <c:v>118836</c:v>
                </c:pt>
                <c:pt idx="21">
                  <c:v>36468</c:v>
                </c:pt>
                <c:pt idx="22">
                  <c:v>5589</c:v>
                </c:pt>
                <c:pt idx="23">
                  <c:v>1366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C6-45FE-BFF3-E45A7530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136923391"/>
        <c:axId val="149133568"/>
      </c:barChart>
      <c:catAx>
        <c:axId val="1369233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49133568"/>
        <c:crosses val="autoZero"/>
        <c:auto val="1"/>
        <c:lblAlgn val="ctr"/>
        <c:lblOffset val="100"/>
        <c:noMultiLvlLbl val="0"/>
      </c:catAx>
      <c:valAx>
        <c:axId val="149133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kilo</a:t>
                </a:r>
              </a:p>
            </c:rich>
          </c:tx>
          <c:layout>
            <c:manualLayout>
              <c:xMode val="edge"/>
              <c:yMode val="edge"/>
              <c:x val="1.0552100372433357E-2"/>
              <c:y val="0.438264263019754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369233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[Eggleveranser_2013_2022_web.xlsx]P_rang_komm!Pivottabell11</c:name>
    <c:fmtId val="3"/>
  </c:pivotSource>
  <c:chart>
    <c:title>
      <c:tx>
        <c:strRef>
          <c:f>P_rang_komm!$K$2</c:f>
          <c:strCache>
            <c:ptCount val="1"/>
            <c:pt idx="0">
              <c:v>Antall eggleverandører kommunevis i Trøndelag i 2022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P_rang_komm!$K$2</c:f>
              <c:strCache>
                <c:ptCount val="1"/>
                <c:pt idx="0">
                  <c:v>Totalt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P_rang_komm!$K$2</c:f>
              <c:strCache>
                <c:ptCount val="24"/>
                <c:pt idx="0">
                  <c:v>Steinkjer</c:v>
                </c:pt>
                <c:pt idx="1">
                  <c:v>Levanger</c:v>
                </c:pt>
                <c:pt idx="2">
                  <c:v>Orkland</c:v>
                </c:pt>
                <c:pt idx="3">
                  <c:v>Stjørdal</c:v>
                </c:pt>
                <c:pt idx="4">
                  <c:v>Trondheim</c:v>
                </c:pt>
                <c:pt idx="5">
                  <c:v>Namsos</c:v>
                </c:pt>
                <c:pt idx="6">
                  <c:v>Snåsa</c:v>
                </c:pt>
                <c:pt idx="7">
                  <c:v>Verdal</c:v>
                </c:pt>
                <c:pt idx="8">
                  <c:v>Overhalla</c:v>
                </c:pt>
                <c:pt idx="9">
                  <c:v>Melhus</c:v>
                </c:pt>
                <c:pt idx="10">
                  <c:v>Flatanger</c:v>
                </c:pt>
                <c:pt idx="11">
                  <c:v>Inderøy</c:v>
                </c:pt>
                <c:pt idx="12">
                  <c:v>Røyrvik</c:v>
                </c:pt>
                <c:pt idx="13">
                  <c:v>Indre Fosen</c:v>
                </c:pt>
                <c:pt idx="14">
                  <c:v>Åfjord</c:v>
                </c:pt>
                <c:pt idx="15">
                  <c:v>Midtre Gauldal</c:v>
                </c:pt>
                <c:pt idx="16">
                  <c:v>Selbu</c:v>
                </c:pt>
                <c:pt idx="17">
                  <c:v>Røros</c:v>
                </c:pt>
                <c:pt idx="18">
                  <c:v>Oppdal</c:v>
                </c:pt>
                <c:pt idx="19">
                  <c:v>Ørland</c:v>
                </c:pt>
                <c:pt idx="20">
                  <c:v>Leka</c:v>
                </c:pt>
                <c:pt idx="21">
                  <c:v>Nærøysund</c:v>
                </c:pt>
                <c:pt idx="22">
                  <c:v>Frosta</c:v>
                </c:pt>
                <c:pt idx="23">
                  <c:v>Lierne</c:v>
                </c:pt>
              </c:strCache>
            </c:strRef>
          </c:cat>
          <c:val>
            <c:numRef>
              <c:f>P_rang_komm!$K$2</c:f>
              <c:numCache>
                <c:formatCode>_-* #\ ##0_-;\-* #\ ##0_-;_-* "-"??_-;_-@_-</c:formatCode>
                <c:ptCount val="24"/>
                <c:pt idx="0">
                  <c:v>32</c:v>
                </c:pt>
                <c:pt idx="1">
                  <c:v>14</c:v>
                </c:pt>
                <c:pt idx="2">
                  <c:v>14</c:v>
                </c:pt>
                <c:pt idx="3">
                  <c:v>8</c:v>
                </c:pt>
                <c:pt idx="4">
                  <c:v>6</c:v>
                </c:pt>
                <c:pt idx="5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68-4187-BFAB-9A526FD8C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942774783"/>
        <c:axId val="1543402575"/>
      </c:barChart>
      <c:catAx>
        <c:axId val="942774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543402575"/>
        <c:crosses val="autoZero"/>
        <c:auto val="1"/>
        <c:lblAlgn val="ctr"/>
        <c:lblOffset val="100"/>
        <c:noMultiLvlLbl val="0"/>
      </c:catAx>
      <c:valAx>
        <c:axId val="1543402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1.0691103474608629E-2"/>
              <c:y val="0.412889567218194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427747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</xdr:rowOff>
    </xdr:from>
    <xdr:to>
      <xdr:col>14</xdr:col>
      <xdr:colOff>617009</xdr:colOff>
      <xdr:row>51</xdr:row>
      <xdr:rowOff>4234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698E6F58-051E-49DB-912B-614C2BEEE301}"/>
            </a:ext>
          </a:extLst>
        </xdr:cNvPr>
        <xdr:cNvSpPr txBox="1"/>
      </xdr:nvSpPr>
      <xdr:spPr>
        <a:xfrm>
          <a:off x="762000" y="160868"/>
          <a:ext cx="10523009" cy="80475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6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Om talla -</a:t>
          </a:r>
        </a:p>
        <a:p>
          <a:endParaRPr lang="nb-NO" sz="12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Kilde: </a:t>
          </a:r>
        </a:p>
        <a:p>
          <a:r>
            <a:rPr lang="nb-NO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Landbruksdirektoratet</a:t>
          </a:r>
        </a:p>
        <a:p>
          <a:endParaRPr lang="nb-NO" sz="12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Melketype:</a:t>
          </a:r>
        </a:p>
        <a:p>
          <a:r>
            <a:rPr lang="nb-NO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Kumelk</a:t>
          </a:r>
        </a:p>
        <a:p>
          <a:endParaRPr lang="nb-NO" sz="12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Beskrivelse</a:t>
          </a:r>
        </a:p>
        <a:p>
          <a:r>
            <a:rPr lang="nb-NO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Dette er datasett som viser leveranser av melk som er levert fra jordbruksforetak til meieri i landbruket. For det enkelte foretak vises organisasjonsnummer, navn, kommunenummer og liter som er levert til meieri i løpet av kalenderåret. Dataene inkluderer ikke melk som er levert til lokal foredling. Nytt datasett blir lagt ut årlig. Dette skjer i mars, året etter at melken er levert til meieri.</a:t>
          </a:r>
        </a:p>
        <a:p>
          <a:endParaRPr lang="nb-NO" sz="12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Antall leverandører: </a:t>
          </a:r>
        </a:p>
        <a:p>
          <a:r>
            <a:rPr lang="nb-NO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Oppsettet har med antall</a:t>
          </a:r>
          <a:r>
            <a:rPr lang="nb-NO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melkeforetak som leverer melk i løpet av kalenderåret. Ved eierskifte i kalenderåret blir to foretak regnet med.  Antall foretak vil derfor kunne være forskjellig fra talla det som registeres i søknad for produksjonstilskudd hvor en bruker bestemt telledato i aktuelt år</a:t>
          </a:r>
          <a:endParaRPr lang="nb-NO" sz="12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2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200" b="1"/>
            <a:t>Merk:</a:t>
          </a:r>
          <a:r>
            <a:rPr lang="nb-NO" sz="1200" b="1" baseline="0"/>
            <a:t> </a:t>
          </a:r>
        </a:p>
        <a:p>
          <a:r>
            <a:rPr lang="nb-NO" sz="1200" baseline="0"/>
            <a:t>Snillfjord kommune ble delt i tre 2019/2020 til Orkland, Heim og Hitra. Fram til 2019 er talla for Snillfjord lagt inn i talla for Orkland. Dette gir ikke et helt korrekt bilde av utviklinga. Slår en sammen de tre kommunene Orkland, Heim og Hitra blir leveransetalla riktige.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Foretak som har endra navn eller korrigert navn i perioden 2013 - 2021 har dobbel oppføring i dette oppsettet</a:t>
          </a:r>
          <a:endParaRPr lang="nb-NO" sz="1200">
            <a:effectLst/>
          </a:endParaRPr>
        </a:p>
        <a:p>
          <a:endParaRPr lang="nb-NO" sz="1200" baseline="0"/>
        </a:p>
        <a:p>
          <a:r>
            <a:rPr lang="nb-NO" sz="1200" b="1" baseline="0"/>
            <a:t>Slicer - trykknappene - i Excel</a:t>
          </a:r>
        </a:p>
        <a:p>
          <a:r>
            <a:rPr lang="nb-NO" sz="1200" b="1" baseline="0"/>
            <a:t>	</a:t>
          </a:r>
        </a:p>
        <a:p>
          <a:r>
            <a:rPr lang="nb-NO" sz="1200" b="1" baseline="0"/>
            <a:t>	</a:t>
          </a:r>
          <a:r>
            <a:rPr lang="nb-NO" sz="1200" b="0" baseline="0"/>
            <a:t>Et trykk på tasten skifter år, fylke eller kommune</a:t>
          </a:r>
          <a:endParaRPr lang="nb-NO" sz="1200" b="1" baseline="0"/>
        </a:p>
        <a:p>
          <a:r>
            <a:rPr lang="nb-NO" sz="1200" b="1" baseline="0"/>
            <a:t>	</a:t>
          </a:r>
          <a:r>
            <a:rPr lang="nb-NO" sz="1200" b="0" baseline="0"/>
            <a:t>Knappen med </a:t>
          </a:r>
          <a:r>
            <a:rPr lang="nb-NO" sz="1600" b="1" baseline="0"/>
            <a:t>√</a:t>
          </a:r>
          <a:r>
            <a:rPr lang="nb-NO" sz="1200" b="0" baseline="0"/>
            <a:t> låser hvert trykk - fungerer som en av/på knapp</a:t>
          </a:r>
        </a:p>
        <a:p>
          <a:r>
            <a:rPr lang="nb-NO" sz="1200" b="0" baseline="0"/>
            <a:t>	Knappen med rødt </a:t>
          </a:r>
          <a:r>
            <a:rPr lang="nb-NO" sz="1600" b="1" baseline="0">
              <a:solidFill>
                <a:srgbClr val="FF0000"/>
              </a:solidFill>
            </a:rPr>
            <a:t>x </a:t>
          </a:r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fjerner alle filtre, en får da alle kommunene/fylkene</a:t>
          </a:r>
        </a:p>
        <a:p>
          <a:endParaRPr lang="nb-NO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Ctrl-tasten sammen med musepekter kan også brukes for å velge flere verdier</a:t>
          </a:r>
        </a:p>
        <a:p>
          <a:endParaRPr lang="nb-NO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Utarbeidet for Statsforvalteren i Trøndelag</a:t>
          </a:r>
        </a:p>
        <a:p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Landbruksavdelingen</a:t>
          </a:r>
        </a:p>
        <a:p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7734 Steinkjer</a:t>
          </a:r>
        </a:p>
        <a:p>
          <a:endParaRPr lang="nb-NO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Kontakt:</a:t>
          </a:r>
        </a:p>
        <a:p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Anstein Lyngstad</a:t>
          </a:r>
        </a:p>
        <a:p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tlf 74 16 81 81</a:t>
          </a:r>
        </a:p>
        <a:p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e-post: </a:t>
          </a:r>
          <a:r>
            <a:rPr lang="nb-NO" sz="1100" b="0" i="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fmtlaly@statsforvalteren.no</a:t>
          </a:r>
          <a:endParaRPr lang="nb-NO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800" b="0" baseline="0">
            <a:solidFill>
              <a:schemeClr val="bg2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endParaRPr lang="nb-NO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aseline="0"/>
        </a:p>
        <a:p>
          <a:endParaRPr lang="nb-NO" sz="1100" baseline="0"/>
        </a:p>
        <a:p>
          <a:endParaRPr lang="nb-NO" sz="1100" baseline="0"/>
        </a:p>
        <a:p>
          <a:endParaRPr lang="nb-NO" sz="1100" baseline="0"/>
        </a:p>
        <a:p>
          <a:endParaRPr lang="nb-NO" sz="1100" baseline="0"/>
        </a:p>
        <a:p>
          <a:endParaRPr lang="nb-NO" sz="1100" baseline="0"/>
        </a:p>
        <a:p>
          <a:endParaRPr lang="nb-NO" sz="1100" baseline="0">
            <a:solidFill>
              <a:schemeClr val="bg2">
                <a:lumMod val="50000"/>
              </a:schemeClr>
            </a:solidFill>
          </a:endParaRPr>
        </a:p>
        <a:p>
          <a:endParaRPr lang="nb-N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133350</xdr:rowOff>
    </xdr:from>
    <xdr:to>
      <xdr:col>12</xdr:col>
      <xdr:colOff>47625</xdr:colOff>
      <xdr:row>3</xdr:row>
      <xdr:rowOff>457200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fylke 1">
              <a:extLst>
                <a:ext uri="{FF2B5EF4-FFF2-40B4-BE49-F238E27FC236}">
                  <a16:creationId xmlns:a16="http://schemas.microsoft.com/office/drawing/2014/main" id="{A2E4F5A6-5C2D-4715-94B7-DB675AF78C3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fylke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14325" y="133350"/>
              <a:ext cx="8753475" cy="809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b-NO" sz="1100"/>
                <a:t>Denne figuren representerer en slicer. Slicere støttes i Excel 2010 eller nyere.
Hvis figuren ble endret i en nyere versjon av Excel, eller hvis arbeidsboken ble lagret i Excel 2003 eller eldre, kan ikke sliceren brukes.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38100</xdr:colOff>
      <xdr:row>1</xdr:row>
      <xdr:rowOff>876300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fylke 3">
              <a:extLst>
                <a:ext uri="{FF2B5EF4-FFF2-40B4-BE49-F238E27FC236}">
                  <a16:creationId xmlns:a16="http://schemas.microsoft.com/office/drawing/2014/main" id="{0037059F-871A-4235-802B-2C6276C8FBD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fylke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2000" y="161925"/>
              <a:ext cx="8934450" cy="8763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b-NO" sz="1100"/>
                <a:t>Denne figuren representerer en slicer. Slicere støttes i Excel 2010 eller nyere.
Hvis figuren ble endret i en nyere versjon av Excel, eller hvis arbeidsboken ble lagret i Excel 2003 eller eldre, kan ikke sliceren brukes.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466725</xdr:colOff>
      <xdr:row>0</xdr:row>
      <xdr:rowOff>123826</xdr:rowOff>
    </xdr:from>
    <xdr:to>
      <xdr:col>12</xdr:col>
      <xdr:colOff>666750</xdr:colOff>
      <xdr:row>1</xdr:row>
      <xdr:rowOff>752475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fylke 2">
              <a:extLst>
                <a:ext uri="{FF2B5EF4-FFF2-40B4-BE49-F238E27FC236}">
                  <a16:creationId xmlns:a16="http://schemas.microsoft.com/office/drawing/2014/main" id="{2C034853-A3C8-4F85-A5F8-2E5585947C3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fylke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028950" y="123826"/>
              <a:ext cx="6686550" cy="7905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b-NO" sz="1100"/>
                <a:t>Denne figuren representerer en slicer. Slicere støttes i Excel 2010 eller nyere.
Hvis figuren ble endret i en nyere versjon av Excel, eller hvis arbeidsboken ble lagret i Excel 2003 eller eldre, kan ikke sliceren brukes.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171450</xdr:colOff>
      <xdr:row>0</xdr:row>
      <xdr:rowOff>123826</xdr:rowOff>
    </xdr:from>
    <xdr:to>
      <xdr:col>4</xdr:col>
      <xdr:colOff>152400</xdr:colOff>
      <xdr:row>1</xdr:row>
      <xdr:rowOff>781051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aar 1">
              <a:extLst>
                <a:ext uri="{FF2B5EF4-FFF2-40B4-BE49-F238E27FC236}">
                  <a16:creationId xmlns:a16="http://schemas.microsoft.com/office/drawing/2014/main" id="{47E36D5C-043D-4740-9A1B-39BEC03038A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ar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1450" y="123826"/>
              <a:ext cx="2543175" cy="8191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b-NO" sz="1100"/>
                <a:t>Denne figuren representerer en slicer. Slicere støttes i Excel 2010 eller nyere.
Hvis figuren ble endret i en nyere versjon av Excel, eller hvis arbeidsboken ble lagret i Excel 2003 eller eldre, kan ikke sliceren brukes.</a:t>
              </a:r>
            </a:p>
          </xdr:txBody>
        </xdr:sp>
      </mc:Fallback>
    </mc:AlternateContent>
    <xdr:clientData/>
  </xdr:twoCellAnchor>
  <xdr:twoCellAnchor>
    <xdr:from>
      <xdr:col>12</xdr:col>
      <xdr:colOff>719136</xdr:colOff>
      <xdr:row>2</xdr:row>
      <xdr:rowOff>0</xdr:rowOff>
    </xdr:from>
    <xdr:to>
      <xdr:col>23</xdr:col>
      <xdr:colOff>761999</xdr:colOff>
      <xdr:row>24</xdr:row>
      <xdr:rowOff>66675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A324D6F4-9713-45F6-96E8-85BDDE1D5C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704849</xdr:colOff>
      <xdr:row>26</xdr:row>
      <xdr:rowOff>57150</xdr:rowOff>
    </xdr:from>
    <xdr:to>
      <xdr:col>23</xdr:col>
      <xdr:colOff>638174</xdr:colOff>
      <xdr:row>53</xdr:row>
      <xdr:rowOff>9525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B1777937-5262-4AC2-9D9D-BD8CFB221A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542925</xdr:colOff>
      <xdr:row>1</xdr:row>
      <xdr:rowOff>66675</xdr:rowOff>
    </xdr:from>
    <xdr:to>
      <xdr:col>10</xdr:col>
      <xdr:colOff>266700</xdr:colOff>
      <xdr:row>12</xdr:row>
      <xdr:rowOff>66675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ar">
              <a:extLst>
                <a:ext uri="{FF2B5EF4-FFF2-40B4-BE49-F238E27FC236}">
                  <a16:creationId xmlns:a16="http://schemas.microsoft.com/office/drawing/2014/main" id="{1F89C45F-DE36-4BB3-90AA-BCD9F43A97B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ar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638925" y="228600"/>
              <a:ext cx="3533775" cy="17811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b-NO" sz="1100"/>
                <a:t>Denne figuren representerer en slicer. Slicere støttes i Excel 2010 eller nyere.
Hvis figuren ble endret i en nyere versjon av Excel, eller hvis arbeidsboken ble lagret i Excel 2003 eller eldre, kan ikke sliceren brukes.</a:t>
              </a:r>
            </a:p>
          </xdr:txBody>
        </xdr:sp>
      </mc:Fallback>
    </mc:AlternateContent>
    <xdr:clientData/>
  </xdr:twoCellAnchor>
  <xdr:twoCellAnchor editAs="oneCell">
    <xdr:from>
      <xdr:col>10</xdr:col>
      <xdr:colOff>666750</xdr:colOff>
      <xdr:row>1</xdr:row>
      <xdr:rowOff>66676</xdr:rowOff>
    </xdr:from>
    <xdr:to>
      <xdr:col>15</xdr:col>
      <xdr:colOff>323850</xdr:colOff>
      <xdr:row>12</xdr:row>
      <xdr:rowOff>85725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fylke">
              <a:extLst>
                <a:ext uri="{FF2B5EF4-FFF2-40B4-BE49-F238E27FC236}">
                  <a16:creationId xmlns:a16="http://schemas.microsoft.com/office/drawing/2014/main" id="{5E422B9B-74F6-4096-9115-0DEF9111493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fylk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572750" y="228601"/>
              <a:ext cx="3467100" cy="180022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b-NO" sz="1100"/>
                <a:t>Denne figuren representerer en slicer. Slicere støttes i Excel 2010 eller nyere.
Hvis figuren ble endret i en nyere versjon av Excel, eller hvis arbeidsboken ble lagret i Excel 2003 eller eldre, kan ikke sliceren brukes.</a:t>
              </a:r>
            </a:p>
          </xdr:txBody>
        </xdr:sp>
      </mc:Fallback>
    </mc:AlternateContent>
    <xdr:clientData/>
  </xdr:twoCellAnchor>
  <xdr:twoCellAnchor editAs="oneCell">
    <xdr:from>
      <xdr:col>5</xdr:col>
      <xdr:colOff>581024</xdr:colOff>
      <xdr:row>14</xdr:row>
      <xdr:rowOff>57150</xdr:rowOff>
    </xdr:from>
    <xdr:to>
      <xdr:col>15</xdr:col>
      <xdr:colOff>285750</xdr:colOff>
      <xdr:row>47</xdr:row>
      <xdr:rowOff>28575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kommune">
              <a:extLst>
                <a:ext uri="{FF2B5EF4-FFF2-40B4-BE49-F238E27FC236}">
                  <a16:creationId xmlns:a16="http://schemas.microsoft.com/office/drawing/2014/main" id="{E11C662D-0035-45A3-A7F2-05B24789570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kommun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677024" y="2324100"/>
              <a:ext cx="7324726" cy="53149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b-NO" sz="1100"/>
                <a:t>Denne figuren representerer en slicer. Slicere støttes i Excel 2010 eller nyere.
Hvis figuren ble endret i en nyere versjon av Excel, eller hvis arbeidsboken ble lagret i Excel 2003 eller eldre, kan ikke sliceren brukes.</a:t>
              </a:r>
            </a:p>
          </xdr:txBody>
        </xdr:sp>
      </mc:Fallback>
    </mc:AlternateContent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han" refreshedDate="45155.453134953706" backgroundQuery="1" createdVersion="8" refreshedVersion="8" minRefreshableVersion="3" recordCount="0" supportSubquery="1" supportAdvancedDrill="1" xr:uid="{FFBD417F-823D-4A08-A140-93514293605B}">
  <cacheSource type="external" connectionId="12"/>
  <cacheFields count="3">
    <cacheField name="[Tilføy1].[aar].[aar]" caption="aar" numFmtId="0" hierarchy="6" level="1">
      <sharedItems containsSemiMixedTypes="0" containsString="0" containsNumber="1" containsInteger="1" minValue="2013" maxValue="2022" count="10">
        <n v="2013"/>
        <n v="2014"/>
        <n v="2015"/>
        <n v="2016"/>
        <n v="2017"/>
        <n v="2018"/>
        <n v="2019"/>
        <n v="2020"/>
        <n v="2021"/>
        <n v="2022"/>
      </sharedItems>
      <extLst>
        <ext xmlns:x15="http://schemas.microsoft.com/office/spreadsheetml/2010/11/main" uri="{4F2E5C28-24EA-4eb8-9CBF-B6C8F9C3D259}">
          <x15:cachedUniqueNames>
            <x15:cachedUniqueName index="0" name="[Tilføy1].[aar].&amp;[2013]"/>
            <x15:cachedUniqueName index="1" name="[Tilføy1].[aar].&amp;[2014]"/>
            <x15:cachedUniqueName index="2" name="[Tilføy1].[aar].&amp;[2015]"/>
            <x15:cachedUniqueName index="3" name="[Tilføy1].[aar].&amp;[2016]"/>
            <x15:cachedUniqueName index="4" name="[Tilføy1].[aar].&amp;[2017]"/>
            <x15:cachedUniqueName index="5" name="[Tilføy1].[aar].&amp;[2018]"/>
            <x15:cachedUniqueName index="6" name="[Tilføy1].[aar].&amp;[2019]"/>
            <x15:cachedUniqueName index="7" name="[Tilføy1].[aar].&amp;[2020]"/>
            <x15:cachedUniqueName index="8" name="[Tilføy1].[aar].&amp;[2021]"/>
            <x15:cachedUniqueName index="9" name="[Tilføy1].[aar].&amp;[2022]"/>
          </x15:cachedUniqueNames>
        </ext>
      </extLst>
    </cacheField>
    <cacheField name="[Measures].[Sum av egg_kg]" caption="Sum av egg_kg" numFmtId="0" hierarchy="25" level="32767"/>
    <cacheField name="[kommune_tab].[fylke].[fylke]" caption="fylke" numFmtId="0" level="1">
      <sharedItems count="10">
        <s v="Agder"/>
        <s v="Innlandet"/>
        <s v="Møre og Romsdal"/>
        <s v="Nordland"/>
        <s v="Rogaland"/>
        <s v="Troms og Finnmark"/>
        <s v="Trøndelag"/>
        <s v="Vestfold og Telemark"/>
        <s v="Vestland"/>
        <s v="Viken"/>
      </sharedItems>
    </cacheField>
  </cacheFields>
  <cacheHierarchies count="26">
    <cacheHierarchy uniqueName="[kommune_tab].[fylke]" caption="fylke" attribute="1" defaultMemberUniqueName="[kommune_tab].[fylke].[All]" allUniqueName="[kommune_tab].[fylke].[All]" dimensionUniqueName="[kommune_tab]" displayFolder="" count="2" memberValueDatatype="130" unbalanced="0">
      <fieldsUsage count="2">
        <fieldUsage x="-1"/>
        <fieldUsage x="2"/>
      </fieldsUsage>
    </cacheHierarchy>
    <cacheHierarchy uniqueName="[kommune_tab].[kommune]" caption="kommune" attribute="1" defaultMemberUniqueName="[kommune_tab].[kommune].[All]" allUniqueName="[kommune_tab].[kommune].[All]" dimensionUniqueName="[kommune_tab]" displayFolder="" count="0" memberValueDatatype="130" unbalanced="0"/>
    <cacheHierarchy uniqueName="[kommune_tab].[knr_kommune]" caption="knr_kommune" attribute="1" defaultMemberUniqueName="[kommune_tab].[knr_kommune].[All]" allUniqueName="[kommune_tab].[knr_kommune].[All]" dimensionUniqueName="[kommune_tab]" displayFolder="" count="0" memberValueDatatype="130" unbalanced="0"/>
    <cacheHierarchy uniqueName="[kommune_tab 1].[fylke]" caption="fylke" attribute="1" defaultMemberUniqueName="[kommune_tab 1].[fylke].[All]" allUniqueName="[kommune_tab 1].[fylke].[All]" dimensionUniqueName="[kommune_tab 1]" displayFolder="" count="0" memberValueDatatype="130" unbalanced="0"/>
    <cacheHierarchy uniqueName="[kommune_tab 1].[kommune]" caption="kommune" attribute="1" defaultMemberUniqueName="[kommune_tab 1].[kommune].[All]" allUniqueName="[kommune_tab 1].[kommune].[All]" dimensionUniqueName="[kommune_tab 1]" displayFolder="" count="0" memberValueDatatype="130" unbalanced="0"/>
    <cacheHierarchy uniqueName="[kommune_tab 1].[knr_kommune]" caption="knr_kommune" attribute="1" defaultMemberUniqueName="[kommune_tab 1].[knr_kommune].[All]" allUniqueName="[kommune_tab 1].[knr_kommune].[All]" dimensionUniqueName="[kommune_tab 1]" displayFolder="" count="0" memberValueDatatype="130" unbalanced="0"/>
    <cacheHierarchy uniqueName="[Tilføy1].[aar]" caption="aar" attribute="1" defaultMemberUniqueName="[Tilføy1].[aar].[All]" allUniqueName="[Tilføy1].[aar].[All]" dimensionUniqueName="[Tilføy1]" displayFolder="" count="2" memberValueDatatype="20" unbalanced="0">
      <fieldsUsage count="2">
        <fieldUsage x="-1"/>
        <fieldUsage x="0"/>
      </fieldsUsage>
    </cacheHierarchy>
    <cacheHierarchy uniqueName="[Tilføy1].[orgnr]" caption="orgnr" attribute="1" defaultMemberUniqueName="[Tilføy1].[orgnr].[All]" allUniqueName="[Tilføy1].[orgnr].[All]" dimensionUniqueName="[Tilføy1]" displayFolder="" count="0" memberValueDatatype="20" unbalanced="0"/>
    <cacheHierarchy uniqueName="[Tilføy1].[navn]" caption="navn" attribute="1" defaultMemberUniqueName="[Tilføy1].[navn].[All]" allUniqueName="[Tilføy1].[navn].[All]" dimensionUniqueName="[Tilføy1]" displayFolder="" count="0" memberValueDatatype="130" unbalanced="0"/>
    <cacheHierarchy uniqueName="[kommune_tab].[Fylkesnr]" caption="Fylkesnr" attribute="1" defaultMemberUniqueName="[kommune_tab].[Fylkesnr].[All]" allUniqueName="[kommune_tab].[Fylkesnr].[All]" dimensionUniqueName="[kommune_tab]" displayFolder="" count="0" memberValueDatatype="20" unbalanced="0" hidden="1"/>
    <cacheHierarchy uniqueName="[kommune_tab].[Knr]" caption="Knr" attribute="1" defaultMemberUniqueName="[kommune_tab].[Knr].[All]" allUniqueName="[kommune_tab].[Knr].[All]" dimensionUniqueName="[kommune_tab]" displayFolder="" count="0" memberValueDatatype="20" unbalanced="0" hidden="1"/>
    <cacheHierarchy uniqueName="[kommune_tab].[knr_2013-22]" caption="knr_2013-22" attribute="1" defaultMemberUniqueName="[kommune_tab].[knr_2013-22].[All]" allUniqueName="[kommune_tab].[knr_2013-22].[All]" dimensionUniqueName="[kommune_tab]" displayFolder="" count="0" memberValueDatatype="20" unbalanced="0" hidden="1"/>
    <cacheHierarchy uniqueName="[kommune_tab].[Kom 2013-22]" caption="Kom 2013-22" attribute="1" defaultMemberUniqueName="[kommune_tab].[Kom 2013-22].[All]" allUniqueName="[kommune_tab].[Kom 2013-22].[All]" dimensionUniqueName="[kommune_tab]" displayFolder="" count="0" memberValueDatatype="130" unbalanced="0" hidden="1"/>
    <cacheHierarchy uniqueName="[kommune_tab 1].[Fylkesnr]" caption="Fylkesnr" attribute="1" defaultMemberUniqueName="[kommune_tab 1].[Fylkesnr].[All]" allUniqueName="[kommune_tab 1].[Fylkesnr].[All]" dimensionUniqueName="[kommune_tab 1]" displayFolder="" count="0" memberValueDatatype="20" unbalanced="0" hidden="1"/>
    <cacheHierarchy uniqueName="[kommune_tab 1].[Knr]" caption="Knr" attribute="1" defaultMemberUniqueName="[kommune_tab 1].[Knr].[All]" allUniqueName="[kommune_tab 1].[Knr].[All]" dimensionUniqueName="[kommune_tab 1]" displayFolder="" count="0" memberValueDatatype="20" unbalanced="0" hidden="1"/>
    <cacheHierarchy uniqueName="[kommune_tab 1].[knr_2013-22]" caption="knr_2013-22" attribute="1" defaultMemberUniqueName="[kommune_tab 1].[knr_2013-22].[All]" allUniqueName="[kommune_tab 1].[knr_2013-22].[All]" dimensionUniqueName="[kommune_tab 1]" displayFolder="" count="0" memberValueDatatype="20" unbalanced="0" hidden="1"/>
    <cacheHierarchy uniqueName="[kommune_tab 1].[Kom 2013-22]" caption="Kom 2013-22" attribute="1" defaultMemberUniqueName="[kommune_tab 1].[Kom 2013-22].[All]" allUniqueName="[kommune_tab 1].[Kom 2013-22].[All]" dimensionUniqueName="[kommune_tab 1]" displayFolder="" count="0" memberValueDatatype="130" unbalanced="0" hidden="1"/>
    <cacheHierarchy uniqueName="[Tilføy1].[egg_kg]" caption="egg_kg" attribute="1" defaultMemberUniqueName="[Tilføy1].[egg_kg].[All]" allUniqueName="[Tilføy1].[egg_kg].[All]" dimensionUniqueName="[Tilføy1]" displayFolder="" count="0" memberValueDatatype="20" unbalanced="0" hidden="1"/>
    <cacheHierarchy uniqueName="[Tilføy1].[komnr]" caption="komnr" attribute="1" defaultMemberUniqueName="[Tilføy1].[komnr].[All]" allUniqueName="[Tilføy1].[komnr].[All]" dimensionUniqueName="[Tilføy1]" displayFolder="" count="0" memberValueDatatype="20" unbalanced="0" hidden="1"/>
    <cacheHierarchy uniqueName="[Measures].[Sum egg_kg]" caption="Sum egg_kg" measure="1" displayFolder="" measureGroup="Tilføy1" count="0"/>
    <cacheHierarchy uniqueName="[Measures].[Ant orgnr]" caption="Ant orgnr" measure="1" displayFolder="" measureGroup="Tilføy1" count="0"/>
    <cacheHierarchy uniqueName="[Measures].[__XL_Count Tilføy1]" caption="__XL_Count Tilføy1" measure="1" displayFolder="" measureGroup="Tilføy1" count="0" hidden="1"/>
    <cacheHierarchy uniqueName="[Measures].[__XL_Count kommune_tab]" caption="__XL_Count kommune_tab" measure="1" displayFolder="" measureGroup="kommune_tab" count="0" hidden="1"/>
    <cacheHierarchy uniqueName="[Measures].[__XL_Count kommune_tab 1]" caption="__XL_Count kommune_tab 1" measure="1" displayFolder="" measureGroup="kommune_tab 1" count="0" hidden="1"/>
    <cacheHierarchy uniqueName="[Measures].[__No measures defined]" caption="__No measures defined" measure="1" displayFolder="" count="0" hidden="1"/>
    <cacheHierarchy uniqueName="[Measures].[Sum av egg_kg]" caption="Sum av egg_kg" measure="1" displayFolder="" measureGroup="Tilføy1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7"/>
        </ext>
      </extLst>
    </cacheHierarchy>
  </cacheHierarchies>
  <kpis count="0"/>
  <dimensions count="4">
    <dimension name="kommune_tab" uniqueName="[kommune_tab]" caption="kommune_tab"/>
    <dimension name="kommune_tab 1" uniqueName="[kommune_tab 1]" caption="kommune_tab 1"/>
    <dimension measure="1" name="Measures" uniqueName="[Measures]" caption="Measures"/>
    <dimension name="Tilføy1" uniqueName="[Tilføy1]" caption="Tilføy1"/>
  </dimensions>
  <measureGroups count="3">
    <measureGroup name="kommune_tab" caption="kommune_tab"/>
    <measureGroup name="kommune_tab 1" caption="kommune_tab 1"/>
    <measureGroup name="Tilføy1" caption="Tilføy1"/>
  </measureGroups>
  <maps count="5">
    <map measureGroup="0" dimension="0"/>
    <map measureGroup="1" dimension="1"/>
    <map measureGroup="2" dimension="0"/>
    <map measureGroup="2" dimension="1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0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han" refreshedDate="45259.759082060184" backgroundQuery="1" createdVersion="8" refreshedVersion="8" minRefreshableVersion="3" recordCount="0" supportSubquery="1" supportAdvancedDrill="1" xr:uid="{5B48E2E4-35B7-47DD-B7FF-CDAC95F96A0F}">
  <cacheSource type="external" connectionId="12"/>
  <cacheFields count="4">
    <cacheField name="[kommune_tab].[kommune].[kommune]" caption="kommune" numFmtId="0" hierarchy="1" level="1">
      <sharedItems count="24">
        <s v="Flatanger"/>
        <s v="Frosta"/>
        <s v="Inderøy"/>
        <s v="Indre Fosen"/>
        <s v="Leka"/>
        <s v="Levanger"/>
        <s v="Lierne"/>
        <s v="Melhus"/>
        <s v="Midtre Gauldal"/>
        <s v="Namsos"/>
        <s v="Nærøysund"/>
        <s v="Oppdal"/>
        <s v="Orkland"/>
        <s v="Overhalla"/>
        <s v="Røros"/>
        <s v="Røyrvik"/>
        <s v="Selbu"/>
        <s v="Snåsa"/>
        <s v="Steinkjer"/>
        <s v="Stjørdal"/>
        <s v="Trondheim"/>
        <s v="Verdal"/>
        <s v="Ørland"/>
        <s v="Åfjord"/>
      </sharedItems>
    </cacheField>
    <cacheField name="[Tilføy1].[aar].[aar]" caption="aar" numFmtId="0" hierarchy="6" level="1">
      <sharedItems containsSemiMixedTypes="0" containsNonDate="0" containsString="0"/>
    </cacheField>
    <cacheField name="[kommune_tab].[fylke].[fylke]" caption="fylke" numFmtId="0" level="1">
      <sharedItems containsSemiMixedTypes="0" containsNonDate="0" containsString="0"/>
    </cacheField>
    <cacheField name="[Measures].[Ant orgnr]" caption="Ant orgnr" numFmtId="0" hierarchy="20" level="32767"/>
  </cacheFields>
  <cacheHierarchies count="26">
    <cacheHierarchy uniqueName="[kommune_tab].[fylke]" caption="fylke" attribute="1" defaultMemberUniqueName="[kommune_tab].[fylke].[All]" allUniqueName="[kommune_tab].[fylke].[All]" dimensionUniqueName="[kommune_tab]" displayFolder="" count="2" memberValueDatatype="130" unbalanced="0">
      <fieldsUsage count="2">
        <fieldUsage x="-1"/>
        <fieldUsage x="2"/>
      </fieldsUsage>
    </cacheHierarchy>
    <cacheHierarchy uniqueName="[kommune_tab].[kommune]" caption="kommune" attribute="1" defaultMemberUniqueName="[kommune_tab].[kommune].[All]" allUniqueName="[kommune_tab].[kommune].[All]" dimensionUniqueName="[kommune_tab]" displayFolder="" count="2" memberValueDatatype="130" unbalanced="0">
      <fieldsUsage count="2">
        <fieldUsage x="-1"/>
        <fieldUsage x="0"/>
      </fieldsUsage>
    </cacheHierarchy>
    <cacheHierarchy uniqueName="[kommune_tab].[knr_kommune]" caption="knr_kommune" attribute="1" defaultMemberUniqueName="[kommune_tab].[knr_kommune].[All]" allUniqueName="[kommune_tab].[knr_kommune].[All]" dimensionUniqueName="[kommune_tab]" displayFolder="" count="2" memberValueDatatype="130" unbalanced="0"/>
    <cacheHierarchy uniqueName="[kommune_tab 1].[fylke]" caption="fylke" attribute="1" defaultMemberUniqueName="[kommune_tab 1].[fylke].[All]" allUniqueName="[kommune_tab 1].[fylke].[All]" dimensionUniqueName="[kommune_tab 1]" displayFolder="" count="2" memberValueDatatype="130" unbalanced="0"/>
    <cacheHierarchy uniqueName="[kommune_tab 1].[kommune]" caption="kommune" attribute="1" defaultMemberUniqueName="[kommune_tab 1].[kommune].[All]" allUniqueName="[kommune_tab 1].[kommune].[All]" dimensionUniqueName="[kommune_tab 1]" displayFolder="" count="2" memberValueDatatype="130" unbalanced="0"/>
    <cacheHierarchy uniqueName="[kommune_tab 1].[knr_kommune]" caption="knr_kommune" attribute="1" defaultMemberUniqueName="[kommune_tab 1].[knr_kommune].[All]" allUniqueName="[kommune_tab 1].[knr_kommune].[All]" dimensionUniqueName="[kommune_tab 1]" displayFolder="" count="2" memberValueDatatype="130" unbalanced="0"/>
    <cacheHierarchy uniqueName="[Tilføy1].[aar]" caption="aar" attribute="1" defaultMemberUniqueName="[Tilføy1].[aar].[All]" allUniqueName="[Tilføy1].[aar].[All]" dimensionUniqueName="[Tilføy1]" displayFolder="" count="2" memberValueDatatype="20" unbalanced="0">
      <fieldsUsage count="2">
        <fieldUsage x="-1"/>
        <fieldUsage x="1"/>
      </fieldsUsage>
    </cacheHierarchy>
    <cacheHierarchy uniqueName="[Tilføy1].[orgnr]" caption="orgnr" attribute="1" defaultMemberUniqueName="[Tilføy1].[orgnr].[All]" allUniqueName="[Tilføy1].[orgnr].[All]" dimensionUniqueName="[Tilføy1]" displayFolder="" count="2" memberValueDatatype="20" unbalanced="0"/>
    <cacheHierarchy uniqueName="[Tilføy1].[navn]" caption="navn" attribute="1" defaultMemberUniqueName="[Tilføy1].[navn].[All]" allUniqueName="[Tilføy1].[navn].[All]" dimensionUniqueName="[Tilføy1]" displayFolder="" count="2" memberValueDatatype="130" unbalanced="0"/>
    <cacheHierarchy uniqueName="[kommune_tab].[Fylkesnr]" caption="Fylkesnr" attribute="1" defaultMemberUniqueName="[kommune_tab].[Fylkesnr].[All]" allUniqueName="[kommune_tab].[Fylkesnr].[All]" dimensionUniqueName="[kommune_tab]" displayFolder="" count="2" memberValueDatatype="20" unbalanced="0" hidden="1"/>
    <cacheHierarchy uniqueName="[kommune_tab].[Knr]" caption="Knr" attribute="1" defaultMemberUniqueName="[kommune_tab].[Knr].[All]" allUniqueName="[kommune_tab].[Knr].[All]" dimensionUniqueName="[kommune_tab]" displayFolder="" count="2" memberValueDatatype="20" unbalanced="0" hidden="1"/>
    <cacheHierarchy uniqueName="[kommune_tab].[knr_2013-22]" caption="knr_2013-22" attribute="1" defaultMemberUniqueName="[kommune_tab].[knr_2013-22].[All]" allUniqueName="[kommune_tab].[knr_2013-22].[All]" dimensionUniqueName="[kommune_tab]" displayFolder="" count="2" memberValueDatatype="20" unbalanced="0" hidden="1"/>
    <cacheHierarchy uniqueName="[kommune_tab].[Kom 2013-22]" caption="Kom 2013-22" attribute="1" defaultMemberUniqueName="[kommune_tab].[Kom 2013-22].[All]" allUniqueName="[kommune_tab].[Kom 2013-22].[All]" dimensionUniqueName="[kommune_tab]" displayFolder="" count="2" memberValueDatatype="130" unbalanced="0" hidden="1"/>
    <cacheHierarchy uniqueName="[kommune_tab 1].[Fylkesnr]" caption="Fylkesnr" attribute="1" defaultMemberUniqueName="[kommune_tab 1].[Fylkesnr].[All]" allUniqueName="[kommune_tab 1].[Fylkesnr].[All]" dimensionUniqueName="[kommune_tab 1]" displayFolder="" count="2" memberValueDatatype="20" unbalanced="0" hidden="1"/>
    <cacheHierarchy uniqueName="[kommune_tab 1].[Knr]" caption="Knr" attribute="1" defaultMemberUniqueName="[kommune_tab 1].[Knr].[All]" allUniqueName="[kommune_tab 1].[Knr].[All]" dimensionUniqueName="[kommune_tab 1]" displayFolder="" count="2" memberValueDatatype="20" unbalanced="0" hidden="1"/>
    <cacheHierarchy uniqueName="[kommune_tab 1].[knr_2013-22]" caption="knr_2013-22" attribute="1" defaultMemberUniqueName="[kommune_tab 1].[knr_2013-22].[All]" allUniqueName="[kommune_tab 1].[knr_2013-22].[All]" dimensionUniqueName="[kommune_tab 1]" displayFolder="" count="2" memberValueDatatype="20" unbalanced="0" hidden="1"/>
    <cacheHierarchy uniqueName="[kommune_tab 1].[Kom 2013-22]" caption="Kom 2013-22" attribute="1" defaultMemberUniqueName="[kommune_tab 1].[Kom 2013-22].[All]" allUniqueName="[kommune_tab 1].[Kom 2013-22].[All]" dimensionUniqueName="[kommune_tab 1]" displayFolder="" count="2" memberValueDatatype="130" unbalanced="0" hidden="1"/>
    <cacheHierarchy uniqueName="[Tilføy1].[egg_kg]" caption="egg_kg" attribute="1" defaultMemberUniqueName="[Tilføy1].[egg_kg].[All]" allUniqueName="[Tilføy1].[egg_kg].[All]" dimensionUniqueName="[Tilføy1]" displayFolder="" count="2" memberValueDatatype="20" unbalanced="0" hidden="1"/>
    <cacheHierarchy uniqueName="[Tilføy1].[komnr]" caption="komnr" attribute="1" defaultMemberUniqueName="[Tilføy1].[komnr].[All]" allUniqueName="[Tilføy1].[komnr].[All]" dimensionUniqueName="[Tilføy1]" displayFolder="" count="2" memberValueDatatype="20" unbalanced="0" hidden="1"/>
    <cacheHierarchy uniqueName="[Measures].[Sum egg_kg]" caption="Sum egg_kg" measure="1" displayFolder="" measureGroup="Tilføy1" count="0"/>
    <cacheHierarchy uniqueName="[Measures].[Ant orgnr]" caption="Ant orgnr" measure="1" displayFolder="" measureGroup="Tilføy1" count="0" oneField="1">
      <fieldsUsage count="1">
        <fieldUsage x="3"/>
      </fieldsUsage>
    </cacheHierarchy>
    <cacheHierarchy uniqueName="[Measures].[__XL_Count Tilføy1]" caption="__XL_Count Tilføy1" measure="1" displayFolder="" measureGroup="Tilføy1" count="0" hidden="1"/>
    <cacheHierarchy uniqueName="[Measures].[__XL_Count kommune_tab]" caption="__XL_Count kommune_tab" measure="1" displayFolder="" measureGroup="kommune_tab" count="0" hidden="1"/>
    <cacheHierarchy uniqueName="[Measures].[__XL_Count kommune_tab 1]" caption="__XL_Count kommune_tab 1" measure="1" displayFolder="" measureGroup="kommune_tab 1" count="0" hidden="1"/>
    <cacheHierarchy uniqueName="[Measures].[__No measures defined]" caption="__No measures defined" measure="1" displayFolder="" count="0" hidden="1"/>
    <cacheHierarchy uniqueName="[Measures].[Sum av egg_kg]" caption="Sum av egg_kg" measure="1" displayFolder="" measureGroup="Tilføy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</cacheHierarchies>
  <kpis count="0"/>
  <dimensions count="4">
    <dimension name="kommune_tab" uniqueName="[kommune_tab]" caption="kommune_tab"/>
    <dimension name="kommune_tab 1" uniqueName="[kommune_tab 1]" caption="kommune_tab 1"/>
    <dimension measure="1" name="Measures" uniqueName="[Measures]" caption="Measures"/>
    <dimension name="Tilføy1" uniqueName="[Tilføy1]" caption="Tilføy1"/>
  </dimensions>
  <measureGroups count="3">
    <measureGroup name="kommune_tab" caption="kommune_tab"/>
    <measureGroup name="kommune_tab 1" caption="kommune_tab 1"/>
    <measureGroup name="Tilføy1" caption="Tilføy1"/>
  </measureGroups>
  <maps count="5">
    <map measureGroup="0" dimension="0"/>
    <map measureGroup="1" dimension="1"/>
    <map measureGroup="2" dimension="0"/>
    <map measureGroup="2" dimension="1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han" refreshedDate="45259.759082638891" backgroundQuery="1" createdVersion="8" refreshedVersion="8" minRefreshableVersion="3" recordCount="0" supportSubquery="1" supportAdvancedDrill="1" xr:uid="{813DE0F8-B4F3-46DB-AB98-86748CB66F01}">
  <cacheSource type="external" connectionId="12"/>
  <cacheFields count="4">
    <cacheField name="[kommune_tab].[kommune].[kommune]" caption="kommune" numFmtId="0" hierarchy="1" level="1">
      <sharedItems count="24">
        <s v="Flatanger"/>
        <s v="Frosta"/>
        <s v="Inderøy"/>
        <s v="Indre Fosen"/>
        <s v="Leka"/>
        <s v="Levanger"/>
        <s v="Lierne"/>
        <s v="Melhus"/>
        <s v="Midtre Gauldal"/>
        <s v="Namsos"/>
        <s v="Nærøysund"/>
        <s v="Oppdal"/>
        <s v="Orkland"/>
        <s v="Overhalla"/>
        <s v="Røros"/>
        <s v="Røyrvik"/>
        <s v="Selbu"/>
        <s v="Snåsa"/>
        <s v="Steinkjer"/>
        <s v="Stjørdal"/>
        <s v="Trondheim"/>
        <s v="Verdal"/>
        <s v="Ørland"/>
        <s v="Åfjord"/>
      </sharedItems>
    </cacheField>
    <cacheField name="[Measures].[Sum egg_kg]" caption="Sum egg_kg" numFmtId="0" hierarchy="19" level="32767"/>
    <cacheField name="[Tilføy1].[aar].[aar]" caption="aar" numFmtId="0" hierarchy="6" level="1">
      <sharedItems containsSemiMixedTypes="0" containsNonDate="0" containsString="0"/>
    </cacheField>
    <cacheField name="[kommune_tab].[fylke].[fylke]" caption="fylke" numFmtId="0" level="1">
      <sharedItems containsSemiMixedTypes="0" containsNonDate="0" containsString="0"/>
    </cacheField>
  </cacheFields>
  <cacheHierarchies count="26">
    <cacheHierarchy uniqueName="[kommune_tab].[fylke]" caption="fylke" attribute="1" defaultMemberUniqueName="[kommune_tab].[fylke].[All]" allUniqueName="[kommune_tab].[fylke].[All]" dimensionUniqueName="[kommune_tab]" displayFolder="" count="2" memberValueDatatype="130" unbalanced="0">
      <fieldsUsage count="2">
        <fieldUsage x="-1"/>
        <fieldUsage x="3"/>
      </fieldsUsage>
    </cacheHierarchy>
    <cacheHierarchy uniqueName="[kommune_tab].[kommune]" caption="kommune" attribute="1" defaultMemberUniqueName="[kommune_tab].[kommune].[All]" allUniqueName="[kommune_tab].[kommune].[All]" dimensionUniqueName="[kommune_tab]" displayFolder="" count="2" memberValueDatatype="130" unbalanced="0">
      <fieldsUsage count="2">
        <fieldUsage x="-1"/>
        <fieldUsage x="0"/>
      </fieldsUsage>
    </cacheHierarchy>
    <cacheHierarchy uniqueName="[kommune_tab].[knr_kommune]" caption="knr_kommune" attribute="1" defaultMemberUniqueName="[kommune_tab].[knr_kommune].[All]" allUniqueName="[kommune_tab].[knr_kommune].[All]" dimensionUniqueName="[kommune_tab]" displayFolder="" count="2" memberValueDatatype="130" unbalanced="0"/>
    <cacheHierarchy uniqueName="[kommune_tab 1].[fylke]" caption="fylke" attribute="1" defaultMemberUniqueName="[kommune_tab 1].[fylke].[All]" allUniqueName="[kommune_tab 1].[fylke].[All]" dimensionUniqueName="[kommune_tab 1]" displayFolder="" count="2" memberValueDatatype="130" unbalanced="0"/>
    <cacheHierarchy uniqueName="[kommune_tab 1].[kommune]" caption="kommune" attribute="1" defaultMemberUniqueName="[kommune_tab 1].[kommune].[All]" allUniqueName="[kommune_tab 1].[kommune].[All]" dimensionUniqueName="[kommune_tab 1]" displayFolder="" count="2" memberValueDatatype="130" unbalanced="0"/>
    <cacheHierarchy uniqueName="[kommune_tab 1].[knr_kommune]" caption="knr_kommune" attribute="1" defaultMemberUniqueName="[kommune_tab 1].[knr_kommune].[All]" allUniqueName="[kommune_tab 1].[knr_kommune].[All]" dimensionUniqueName="[kommune_tab 1]" displayFolder="" count="2" memberValueDatatype="130" unbalanced="0"/>
    <cacheHierarchy uniqueName="[Tilføy1].[aar]" caption="aar" attribute="1" defaultMemberUniqueName="[Tilføy1].[aar].[All]" allUniqueName="[Tilføy1].[aar].[All]" dimensionUniqueName="[Tilføy1]" displayFolder="" count="2" memberValueDatatype="20" unbalanced="0">
      <fieldsUsage count="2">
        <fieldUsage x="-1"/>
        <fieldUsage x="2"/>
      </fieldsUsage>
    </cacheHierarchy>
    <cacheHierarchy uniqueName="[Tilføy1].[orgnr]" caption="orgnr" attribute="1" defaultMemberUniqueName="[Tilføy1].[orgnr].[All]" allUniqueName="[Tilføy1].[orgnr].[All]" dimensionUniqueName="[Tilføy1]" displayFolder="" count="2" memberValueDatatype="20" unbalanced="0"/>
    <cacheHierarchy uniqueName="[Tilføy1].[navn]" caption="navn" attribute="1" defaultMemberUniqueName="[Tilføy1].[navn].[All]" allUniqueName="[Tilføy1].[navn].[All]" dimensionUniqueName="[Tilføy1]" displayFolder="" count="2" memberValueDatatype="130" unbalanced="0"/>
    <cacheHierarchy uniqueName="[kommune_tab].[Fylkesnr]" caption="Fylkesnr" attribute="1" defaultMemberUniqueName="[kommune_tab].[Fylkesnr].[All]" allUniqueName="[kommune_tab].[Fylkesnr].[All]" dimensionUniqueName="[kommune_tab]" displayFolder="" count="2" memberValueDatatype="20" unbalanced="0" hidden="1"/>
    <cacheHierarchy uniqueName="[kommune_tab].[Knr]" caption="Knr" attribute="1" defaultMemberUniqueName="[kommune_tab].[Knr].[All]" allUniqueName="[kommune_tab].[Knr].[All]" dimensionUniqueName="[kommune_tab]" displayFolder="" count="2" memberValueDatatype="20" unbalanced="0" hidden="1"/>
    <cacheHierarchy uniqueName="[kommune_tab].[knr_2013-22]" caption="knr_2013-22" attribute="1" defaultMemberUniqueName="[kommune_tab].[knr_2013-22].[All]" allUniqueName="[kommune_tab].[knr_2013-22].[All]" dimensionUniqueName="[kommune_tab]" displayFolder="" count="2" memberValueDatatype="20" unbalanced="0" hidden="1"/>
    <cacheHierarchy uniqueName="[kommune_tab].[Kom 2013-22]" caption="Kom 2013-22" attribute="1" defaultMemberUniqueName="[kommune_tab].[Kom 2013-22].[All]" allUniqueName="[kommune_tab].[Kom 2013-22].[All]" dimensionUniqueName="[kommune_tab]" displayFolder="" count="2" memberValueDatatype="130" unbalanced="0" hidden="1"/>
    <cacheHierarchy uniqueName="[kommune_tab 1].[Fylkesnr]" caption="Fylkesnr" attribute="1" defaultMemberUniqueName="[kommune_tab 1].[Fylkesnr].[All]" allUniqueName="[kommune_tab 1].[Fylkesnr].[All]" dimensionUniqueName="[kommune_tab 1]" displayFolder="" count="2" memberValueDatatype="20" unbalanced="0" hidden="1"/>
    <cacheHierarchy uniqueName="[kommune_tab 1].[Knr]" caption="Knr" attribute="1" defaultMemberUniqueName="[kommune_tab 1].[Knr].[All]" allUniqueName="[kommune_tab 1].[Knr].[All]" dimensionUniqueName="[kommune_tab 1]" displayFolder="" count="2" memberValueDatatype="20" unbalanced="0" hidden="1"/>
    <cacheHierarchy uniqueName="[kommune_tab 1].[knr_2013-22]" caption="knr_2013-22" attribute="1" defaultMemberUniqueName="[kommune_tab 1].[knr_2013-22].[All]" allUniqueName="[kommune_tab 1].[knr_2013-22].[All]" dimensionUniqueName="[kommune_tab 1]" displayFolder="" count="2" memberValueDatatype="20" unbalanced="0" hidden="1"/>
    <cacheHierarchy uniqueName="[kommune_tab 1].[Kom 2013-22]" caption="Kom 2013-22" attribute="1" defaultMemberUniqueName="[kommune_tab 1].[Kom 2013-22].[All]" allUniqueName="[kommune_tab 1].[Kom 2013-22].[All]" dimensionUniqueName="[kommune_tab 1]" displayFolder="" count="2" memberValueDatatype="130" unbalanced="0" hidden="1"/>
    <cacheHierarchy uniqueName="[Tilføy1].[egg_kg]" caption="egg_kg" attribute="1" defaultMemberUniqueName="[Tilføy1].[egg_kg].[All]" allUniqueName="[Tilføy1].[egg_kg].[All]" dimensionUniqueName="[Tilføy1]" displayFolder="" count="2" memberValueDatatype="20" unbalanced="0" hidden="1"/>
    <cacheHierarchy uniqueName="[Tilføy1].[komnr]" caption="komnr" attribute="1" defaultMemberUniqueName="[Tilføy1].[komnr].[All]" allUniqueName="[Tilføy1].[komnr].[All]" dimensionUniqueName="[Tilføy1]" displayFolder="" count="2" memberValueDatatype="20" unbalanced="0" hidden="1"/>
    <cacheHierarchy uniqueName="[Measures].[Sum egg_kg]" caption="Sum egg_kg" measure="1" displayFolder="" measureGroup="Tilføy1" count="0" oneField="1">
      <fieldsUsage count="1">
        <fieldUsage x="1"/>
      </fieldsUsage>
    </cacheHierarchy>
    <cacheHierarchy uniqueName="[Measures].[Ant orgnr]" caption="Ant orgnr" measure="1" displayFolder="" measureGroup="Tilføy1" count="0"/>
    <cacheHierarchy uniqueName="[Measures].[__XL_Count Tilføy1]" caption="__XL_Count Tilføy1" measure="1" displayFolder="" measureGroup="Tilføy1" count="0" hidden="1"/>
    <cacheHierarchy uniqueName="[Measures].[__XL_Count kommune_tab]" caption="__XL_Count kommune_tab" measure="1" displayFolder="" measureGroup="kommune_tab" count="0" hidden="1"/>
    <cacheHierarchy uniqueName="[Measures].[__XL_Count kommune_tab 1]" caption="__XL_Count kommune_tab 1" measure="1" displayFolder="" measureGroup="kommune_tab 1" count="0" hidden="1"/>
    <cacheHierarchy uniqueName="[Measures].[__No measures defined]" caption="__No measures defined" measure="1" displayFolder="" count="0" hidden="1"/>
    <cacheHierarchy uniqueName="[Measures].[Sum av egg_kg]" caption="Sum av egg_kg" measure="1" displayFolder="" measureGroup="Tilføy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</cacheHierarchies>
  <kpis count="0"/>
  <dimensions count="4">
    <dimension name="kommune_tab" uniqueName="[kommune_tab]" caption="kommune_tab"/>
    <dimension name="kommune_tab 1" uniqueName="[kommune_tab 1]" caption="kommune_tab 1"/>
    <dimension measure="1" name="Measures" uniqueName="[Measures]" caption="Measures"/>
    <dimension name="Tilføy1" uniqueName="[Tilføy1]" caption="Tilføy1"/>
  </dimensions>
  <measureGroups count="3">
    <measureGroup name="kommune_tab" caption="kommune_tab"/>
    <measureGroup name="kommune_tab 1" caption="kommune_tab 1"/>
    <measureGroup name="Tilføy1" caption="Tilføy1"/>
  </measureGroups>
  <maps count="5">
    <map measureGroup="0" dimension="0"/>
    <map measureGroup="1" dimension="1"/>
    <map measureGroup="2" dimension="0"/>
    <map measureGroup="2" dimension="1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han" refreshedDate="45259.759083449077" backgroundQuery="1" createdVersion="8" refreshedVersion="8" minRefreshableVersion="3" recordCount="0" supportSubquery="1" supportAdvancedDrill="1" xr:uid="{2B8E92B4-A6E6-44AF-AB93-EC31B957649F}">
  <cacheSource type="external" connectionId="12"/>
  <cacheFields count="4">
    <cacheField name="[kommune_tab].[kommune].[kommune]" caption="kommune" numFmtId="0" hierarchy="1" level="1">
      <sharedItems count="24">
        <s v="Flatanger"/>
        <s v="Frosta"/>
        <s v="Inderøy"/>
        <s v="Indre Fosen"/>
        <s v="Leka"/>
        <s v="Levanger"/>
        <s v="Lierne"/>
        <s v="Melhus"/>
        <s v="Midtre Gauldal"/>
        <s v="Namsos"/>
        <s v="Nærøysund"/>
        <s v="Oppdal"/>
        <s v="Orkland"/>
        <s v="Overhalla"/>
        <s v="Røros"/>
        <s v="Røyrvik"/>
        <s v="Selbu"/>
        <s v="Snåsa"/>
        <s v="Steinkjer"/>
        <s v="Stjørdal"/>
        <s v="Trondheim"/>
        <s v="Verdal"/>
        <s v="Ørland"/>
        <s v="Åfjord"/>
      </sharedItems>
    </cacheField>
    <cacheField name="[Tilføy1].[aar].[aar]" caption="aar" numFmtId="0" hierarchy="6" level="1">
      <sharedItems containsSemiMixedTypes="0" containsNonDate="0" containsString="0"/>
    </cacheField>
    <cacheField name="[kommune_tab].[fylke].[fylke]" caption="fylke" numFmtId="0" level="1">
      <sharedItems containsSemiMixedTypes="0" containsNonDate="0" containsString="0"/>
    </cacheField>
    <cacheField name="[Measures].[Ant orgnr]" caption="Ant orgnr" numFmtId="0" hierarchy="20" level="32767"/>
  </cacheFields>
  <cacheHierarchies count="26">
    <cacheHierarchy uniqueName="[kommune_tab].[fylke]" caption="fylke" attribute="1" defaultMemberUniqueName="[kommune_tab].[fylke].[All]" allUniqueName="[kommune_tab].[fylke].[All]" dimensionUniqueName="[kommune_tab]" displayFolder="" count="2" memberValueDatatype="130" unbalanced="0">
      <fieldsUsage count="2">
        <fieldUsage x="-1"/>
        <fieldUsage x="2"/>
      </fieldsUsage>
    </cacheHierarchy>
    <cacheHierarchy uniqueName="[kommune_tab].[kommune]" caption="kommune" attribute="1" defaultMemberUniqueName="[kommune_tab].[kommune].[All]" allUniqueName="[kommune_tab].[kommune].[All]" dimensionUniqueName="[kommune_tab]" displayFolder="" count="2" memberValueDatatype="130" unbalanced="0">
      <fieldsUsage count="2">
        <fieldUsage x="-1"/>
        <fieldUsage x="0"/>
      </fieldsUsage>
    </cacheHierarchy>
    <cacheHierarchy uniqueName="[kommune_tab].[knr_kommune]" caption="knr_kommune" attribute="1" defaultMemberUniqueName="[kommune_tab].[knr_kommune].[All]" allUniqueName="[kommune_tab].[knr_kommune].[All]" dimensionUniqueName="[kommune_tab]" displayFolder="" count="2" memberValueDatatype="130" unbalanced="0"/>
    <cacheHierarchy uniqueName="[kommune_tab 1].[fylke]" caption="fylke" attribute="1" defaultMemberUniqueName="[kommune_tab 1].[fylke].[All]" allUniqueName="[kommune_tab 1].[fylke].[All]" dimensionUniqueName="[kommune_tab 1]" displayFolder="" count="2" memberValueDatatype="130" unbalanced="0"/>
    <cacheHierarchy uniqueName="[kommune_tab 1].[kommune]" caption="kommune" attribute="1" defaultMemberUniqueName="[kommune_tab 1].[kommune].[All]" allUniqueName="[kommune_tab 1].[kommune].[All]" dimensionUniqueName="[kommune_tab 1]" displayFolder="" count="2" memberValueDatatype="130" unbalanced="0"/>
    <cacheHierarchy uniqueName="[kommune_tab 1].[knr_kommune]" caption="knr_kommune" attribute="1" defaultMemberUniqueName="[kommune_tab 1].[knr_kommune].[All]" allUniqueName="[kommune_tab 1].[knr_kommune].[All]" dimensionUniqueName="[kommune_tab 1]" displayFolder="" count="2" memberValueDatatype="130" unbalanced="0"/>
    <cacheHierarchy uniqueName="[Tilføy1].[aar]" caption="aar" attribute="1" defaultMemberUniqueName="[Tilføy1].[aar].[All]" allUniqueName="[Tilføy1].[aar].[All]" dimensionUniqueName="[Tilføy1]" displayFolder="" count="2" memberValueDatatype="20" unbalanced="0">
      <fieldsUsage count="2">
        <fieldUsage x="-1"/>
        <fieldUsage x="1"/>
      </fieldsUsage>
    </cacheHierarchy>
    <cacheHierarchy uniqueName="[Tilføy1].[orgnr]" caption="orgnr" attribute="1" defaultMemberUniqueName="[Tilføy1].[orgnr].[All]" allUniqueName="[Tilføy1].[orgnr].[All]" dimensionUniqueName="[Tilføy1]" displayFolder="" count="2" memberValueDatatype="20" unbalanced="0"/>
    <cacheHierarchy uniqueName="[Tilføy1].[navn]" caption="navn" attribute="1" defaultMemberUniqueName="[Tilføy1].[navn].[All]" allUniqueName="[Tilføy1].[navn].[All]" dimensionUniqueName="[Tilføy1]" displayFolder="" count="2" memberValueDatatype="130" unbalanced="0"/>
    <cacheHierarchy uniqueName="[kommune_tab].[Fylkesnr]" caption="Fylkesnr" attribute="1" defaultMemberUniqueName="[kommune_tab].[Fylkesnr].[All]" allUniqueName="[kommune_tab].[Fylkesnr].[All]" dimensionUniqueName="[kommune_tab]" displayFolder="" count="2" memberValueDatatype="20" unbalanced="0" hidden="1"/>
    <cacheHierarchy uniqueName="[kommune_tab].[Knr]" caption="Knr" attribute="1" defaultMemberUniqueName="[kommune_tab].[Knr].[All]" allUniqueName="[kommune_tab].[Knr].[All]" dimensionUniqueName="[kommune_tab]" displayFolder="" count="2" memberValueDatatype="20" unbalanced="0" hidden="1"/>
    <cacheHierarchy uniqueName="[kommune_tab].[knr_2013-22]" caption="knr_2013-22" attribute="1" defaultMemberUniqueName="[kommune_tab].[knr_2013-22].[All]" allUniqueName="[kommune_tab].[knr_2013-22].[All]" dimensionUniqueName="[kommune_tab]" displayFolder="" count="2" memberValueDatatype="20" unbalanced="0" hidden="1"/>
    <cacheHierarchy uniqueName="[kommune_tab].[Kom 2013-22]" caption="Kom 2013-22" attribute="1" defaultMemberUniqueName="[kommune_tab].[Kom 2013-22].[All]" allUniqueName="[kommune_tab].[Kom 2013-22].[All]" dimensionUniqueName="[kommune_tab]" displayFolder="" count="2" memberValueDatatype="130" unbalanced="0" hidden="1"/>
    <cacheHierarchy uniqueName="[kommune_tab 1].[Fylkesnr]" caption="Fylkesnr" attribute="1" defaultMemberUniqueName="[kommune_tab 1].[Fylkesnr].[All]" allUniqueName="[kommune_tab 1].[Fylkesnr].[All]" dimensionUniqueName="[kommune_tab 1]" displayFolder="" count="2" memberValueDatatype="20" unbalanced="0" hidden="1"/>
    <cacheHierarchy uniqueName="[kommune_tab 1].[Knr]" caption="Knr" attribute="1" defaultMemberUniqueName="[kommune_tab 1].[Knr].[All]" allUniqueName="[kommune_tab 1].[Knr].[All]" dimensionUniqueName="[kommune_tab 1]" displayFolder="" count="2" memberValueDatatype="20" unbalanced="0" hidden="1"/>
    <cacheHierarchy uniqueName="[kommune_tab 1].[knr_2013-22]" caption="knr_2013-22" attribute="1" defaultMemberUniqueName="[kommune_tab 1].[knr_2013-22].[All]" allUniqueName="[kommune_tab 1].[knr_2013-22].[All]" dimensionUniqueName="[kommune_tab 1]" displayFolder="" count="2" memberValueDatatype="20" unbalanced="0" hidden="1"/>
    <cacheHierarchy uniqueName="[kommune_tab 1].[Kom 2013-22]" caption="Kom 2013-22" attribute="1" defaultMemberUniqueName="[kommune_tab 1].[Kom 2013-22].[All]" allUniqueName="[kommune_tab 1].[Kom 2013-22].[All]" dimensionUniqueName="[kommune_tab 1]" displayFolder="" count="2" memberValueDatatype="130" unbalanced="0" hidden="1"/>
    <cacheHierarchy uniqueName="[Tilføy1].[egg_kg]" caption="egg_kg" attribute="1" defaultMemberUniqueName="[Tilføy1].[egg_kg].[All]" allUniqueName="[Tilføy1].[egg_kg].[All]" dimensionUniqueName="[Tilføy1]" displayFolder="" count="2" memberValueDatatype="20" unbalanced="0" hidden="1"/>
    <cacheHierarchy uniqueName="[Tilføy1].[komnr]" caption="komnr" attribute="1" defaultMemberUniqueName="[Tilføy1].[komnr].[All]" allUniqueName="[Tilføy1].[komnr].[All]" dimensionUniqueName="[Tilføy1]" displayFolder="" count="2" memberValueDatatype="20" unbalanced="0" hidden="1"/>
    <cacheHierarchy uniqueName="[Measures].[Sum egg_kg]" caption="Sum egg_kg" measure="1" displayFolder="" measureGroup="Tilføy1" count="0"/>
    <cacheHierarchy uniqueName="[Measures].[Ant orgnr]" caption="Ant orgnr" measure="1" displayFolder="" measureGroup="Tilføy1" count="0" oneField="1">
      <fieldsUsage count="1">
        <fieldUsage x="3"/>
      </fieldsUsage>
    </cacheHierarchy>
    <cacheHierarchy uniqueName="[Measures].[__XL_Count Tilføy1]" caption="__XL_Count Tilføy1" measure="1" displayFolder="" measureGroup="Tilføy1" count="0" hidden="1"/>
    <cacheHierarchy uniqueName="[Measures].[__XL_Count kommune_tab]" caption="__XL_Count kommune_tab" measure="1" displayFolder="" measureGroup="kommune_tab" count="0" hidden="1"/>
    <cacheHierarchy uniqueName="[Measures].[__XL_Count kommune_tab 1]" caption="__XL_Count kommune_tab 1" measure="1" displayFolder="" measureGroup="kommune_tab 1" count="0" hidden="1"/>
    <cacheHierarchy uniqueName="[Measures].[__No measures defined]" caption="__No measures defined" measure="1" displayFolder="" count="0" hidden="1"/>
    <cacheHierarchy uniqueName="[Measures].[Sum av egg_kg]" caption="Sum av egg_kg" measure="1" displayFolder="" measureGroup="Tilføy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</cacheHierarchies>
  <kpis count="0"/>
  <dimensions count="4">
    <dimension name="kommune_tab" uniqueName="[kommune_tab]" caption="kommune_tab"/>
    <dimension name="kommune_tab 1" uniqueName="[kommune_tab 1]" caption="kommune_tab 1"/>
    <dimension measure="1" name="Measures" uniqueName="[Measures]" caption="Measures"/>
    <dimension name="Tilføy1" uniqueName="[Tilføy1]" caption="Tilføy1"/>
  </dimensions>
  <measureGroups count="3">
    <measureGroup name="kommune_tab" caption="kommune_tab"/>
    <measureGroup name="kommune_tab 1" caption="kommune_tab 1"/>
    <measureGroup name="Tilføy1" caption="Tilføy1"/>
  </measureGroups>
  <maps count="5">
    <map measureGroup="0" dimension="0"/>
    <map measureGroup="1" dimension="1"/>
    <map measureGroup="2" dimension="0"/>
    <map measureGroup="2" dimension="1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han" refreshedDate="45259.767509027777" backgroundQuery="1" createdVersion="8" refreshedVersion="8" minRefreshableVersion="3" recordCount="0" supportSubquery="1" supportAdvancedDrill="1" xr:uid="{AB60CD50-75F2-47BE-B20E-2B87AB5E0CC8}">
  <cacheSource type="external" connectionId="12"/>
  <cacheFields count="5">
    <cacheField name="[Measures].[Sum egg_kg]" caption="Sum egg_kg" numFmtId="0" hierarchy="19" level="32767"/>
    <cacheField name="[Tilføy1].[aar].[aar]" caption="aar" numFmtId="0" hierarchy="6" level="1">
      <sharedItems containsSemiMixedTypes="0" containsNonDate="0" containsString="0"/>
    </cacheField>
    <cacheField name="[Tilføy1].[navn].[navn]" caption="navn" numFmtId="0" hierarchy="8" level="1">
      <sharedItems count="128">
        <s v="AASMUND GRESSETH"/>
        <s v="ANDERS BRAA"/>
        <s v="ANDSJØEN GÅRD OLE KRISTIAN STENDAHL"/>
        <s v="ARNE BRÅ"/>
        <s v="ARNE HAUGNES"/>
        <s v="ARNT OLA SKJERVE"/>
        <s v="BANGDALEN BIO PRODUKTER KJARTAN FJELL"/>
        <s v="BERGE DRIFT AS"/>
        <s v="BERNT OVE HALTSTRAND"/>
        <s v="BJØRN HARALD LUNDSVOLL"/>
        <s v="BJØRN STEINAR VOLD"/>
        <s v="BJØRN SVORKDAL"/>
        <s v="BJØRNGAARD OLAV"/>
        <s v="BORGE MARTIN BERG"/>
        <s v="BRENNE ERLING"/>
        <s v="BRITT-HELEN HIMLE"/>
        <s v="BØRGEFJELL PRODUKTER NAMSVATN"/>
        <s v="CAMILLA ÅMOT AARHAUG"/>
        <s v="CHRISTER MOEN"/>
        <s v="EINAR FLOAN"/>
        <s v="EIRIK RONES"/>
        <s v="ELIN HINDBERG"/>
        <s v="ELISABETH SOLBERG"/>
        <s v="ELISE SOLBERG"/>
        <s v="ELLEN ODNY OPDAL"/>
        <s v="FIT FOR FIGHT HESTETERAPI LISA RANITA JOHANSEN"/>
        <s v="FRODE HAUGLAND"/>
        <s v="FRØSETH KOLBJØRN"/>
        <s v="GEORG LEIRSET BERG LANDBRUK"/>
        <s v="GRESSETH ERLING V/HEGRA REGNSKAPSKONTOR"/>
        <s v="GRETE ODDNY SJAASTAD"/>
        <s v="GURO BERGH FINSTAD"/>
        <s v="GÅRDSMAT AS"/>
        <s v="HAANSHUS STEIN"/>
        <s v="HALLGEIR SKJØRSTAD"/>
        <s v="HALVOR BRAA"/>
        <s v="HAUGEN SVEIN KÅRE"/>
        <s v="HOLTHE GÅRDSDRIFT"/>
        <s v="HOVDE HØNSERI"/>
        <s v="HØNE PØNE AS"/>
        <s v="INGEBORG KVERNBERG BREDE"/>
        <s v="INGULF GALÅEN"/>
        <s v="INGVAR MONSETH"/>
        <s v="IVAR WANG"/>
        <s v="JAN ERLING PETTERSEN"/>
        <s v="JANNE MERETHE KRISTENSEN"/>
        <s v="JARLE WIST"/>
        <s v="JENS HIMO VOLD"/>
        <s v="JOHANNES FANUM"/>
        <s v="JOHNNY ELSHAUG"/>
        <s v="JOHN-OLAV FIBORG"/>
        <s v="JON IVAR LINDSETH"/>
        <s v="JON MAGNE EIDEM"/>
        <s v="JOSTEIN MUNKEBY"/>
        <s v="JULIE ARNFINNSDATTER VESTERHUS"/>
        <s v="JULIE SANDSTAD"/>
        <s v="KEISERÅS ARNE OLAV"/>
        <s v="KENNETH SÆTHER"/>
        <s v="KJELL ASPNES"/>
        <s v="LARS JACOB GALÅEN"/>
        <s v="LARS JOHAN OMLI"/>
        <s v="LAVIKS NAMSVASS EGG"/>
        <s v="LILLEØEN INGE OLAV"/>
        <s v="LINN CATRIN HALTSTRAND"/>
        <s v="LJØKJEL HØNSERI"/>
        <s v="LYNGSTAD HØNSERI AS"/>
        <s v="MATS GEORG JØNNUM"/>
        <s v="MORTEN AASHEIM"/>
        <s v="MORTEN ENGAN"/>
        <s v="MORTEN GUSTAD"/>
        <s v="MÆLEN EGG ROAR SKJØLBERG"/>
        <s v="NORALF LJØKJEL"/>
        <s v="NORDVEST VILLMARK"/>
        <s v="NÆVE EDEL"/>
        <s v="ODD ROBERT HATTLING"/>
        <s v="OLAV JOGEIR BORGEN"/>
        <s v="OLE ANNAR INDAL"/>
        <s v="OLE HERMANN MELØ"/>
        <s v="OLE KRISTIAN SKROVE"/>
        <s v="OLE-ANDREAS FJÆR"/>
        <s v="OPHEIM OLE MARIUS"/>
        <s v="OPPDALSEGG AS"/>
        <s v="PER EINAR LJØKJEL"/>
        <s v="PER ERIK KVAM"/>
        <s v="PER OLAV RINGSTAD"/>
        <s v="PER TERJE LER"/>
        <s v="PETTER LORNS BRATBERG"/>
        <s v="PÅL GUSTAV MODELL"/>
        <s v="RAGNHILD BRATBERG"/>
        <s v="RANDI CECILIE LARSEN MOEN"/>
        <s v="RESØYA AS"/>
        <s v="RIAS-KONSUM AS"/>
        <s v="RIAS-PRODUKTER AS"/>
        <s v="RITA HELENE VELDE"/>
        <s v="ROAR STENE"/>
        <s v="ROGER HATLINGHUS"/>
        <s v="RONES DANIEL"/>
        <s v="SELBU EGG DA"/>
        <s v="SIGMUND NILSSEN"/>
        <s v="SINDRE BUAN"/>
        <s v="SIV HAGEN GRESSETH"/>
        <s v="SKJELE GÅRD"/>
        <s v="SKJETLEIN VIDEREGÅENDE SKOLE"/>
        <s v="STEFFEN RESTAD"/>
        <s v="STEINAR HATLINGHUS"/>
        <s v="STIAN ELDNES"/>
        <s v="STIAN STOKKE"/>
        <s v="STORKVIKNE GÅRD RUNE KVIKNE"/>
        <s v="STRANDEN GÅRD AS"/>
        <s v="SVEIN NESJAN"/>
        <s v="SÆTRA GÅRD ODD JOHAN SÆTHER"/>
        <s v="THERESE HAUGAN"/>
        <s v="TOMMY ARVID SÆTERNES"/>
        <s v="TOMMY LINDSETH"/>
        <s v="TOR HENRIK VIKEN"/>
        <s v="TOR MARIUS KLEV"/>
        <s v="TORBJØRN TYHOLT"/>
        <s v="TORE SÆTHER"/>
        <s v="TROND ELDEN"/>
        <s v="TRUDE R. LJØKJEL AS"/>
        <s v="TRUDE R. LJØKJEL DRIFT"/>
        <s v="ULRIKKE TVERÅS"/>
        <s v="ULVILLA SERVICE"/>
        <s v="VELDE TREPRODUKTER"/>
        <s v="ØVER OKKENHAUG"/>
        <s v="ØYSTEIN HINDRUM SÆTHER"/>
        <s v="ØYVIND KULSETH"/>
        <s v="ØYVIND SOTBERG"/>
      </sharedItems>
    </cacheField>
    <cacheField name="[kommune_tab].[kommune].[kommune]" caption="kommune" numFmtId="0" hierarchy="1" level="1">
      <sharedItems count="24">
        <s v="Stjørdal"/>
        <s v="Trondheim"/>
        <s v="Namsos"/>
        <s v="Steinkjer"/>
        <s v="Orkland"/>
        <s v="Åfjord"/>
        <s v="Verdal"/>
        <s v="Snåsa"/>
        <s v="Levanger"/>
        <s v="Lierne"/>
        <s v="Røyrvik"/>
        <s v="Midtre Gauldal"/>
        <s v="Overhalla"/>
        <s v="Nærøysund"/>
        <s v="Ørland"/>
        <s v="Oppdal"/>
        <s v="Røros"/>
        <s v="Inderøy"/>
        <s v="Leka"/>
        <s v="Flatanger"/>
        <s v="Melhus"/>
        <s v="Selbu"/>
        <s v="Indre Fosen"/>
        <s v="Frosta"/>
      </sharedItems>
    </cacheField>
    <cacheField name="[kommune_tab].[fylke].[fylke]" caption="fylke" numFmtId="0" level="1">
      <sharedItems count="1">
        <s v="Trøndelag"/>
      </sharedItems>
    </cacheField>
  </cacheFields>
  <cacheHierarchies count="26">
    <cacheHierarchy uniqueName="[kommune_tab].[fylke]" caption="fylke" attribute="1" defaultMemberUniqueName="[kommune_tab].[fylke].[All]" allUniqueName="[kommune_tab].[fylke].[All]" dimensionUniqueName="[kommune_tab]" displayFolder="" count="2" memberValueDatatype="130" unbalanced="0">
      <fieldsUsage count="2">
        <fieldUsage x="-1"/>
        <fieldUsage x="4"/>
      </fieldsUsage>
    </cacheHierarchy>
    <cacheHierarchy uniqueName="[kommune_tab].[kommune]" caption="kommune" attribute="1" defaultMemberUniqueName="[kommune_tab].[kommune].[All]" allUniqueName="[kommune_tab].[kommune].[All]" dimensionUniqueName="[kommune_tab]" displayFolder="" count="2" memberValueDatatype="130" unbalanced="0">
      <fieldsUsage count="2">
        <fieldUsage x="-1"/>
        <fieldUsage x="3"/>
      </fieldsUsage>
    </cacheHierarchy>
    <cacheHierarchy uniqueName="[kommune_tab].[knr_kommune]" caption="knr_kommune" attribute="1" defaultMemberUniqueName="[kommune_tab].[knr_kommune].[All]" allUniqueName="[kommune_tab].[knr_kommune].[All]" dimensionUniqueName="[kommune_tab]" displayFolder="" count="2" memberValueDatatype="130" unbalanced="0"/>
    <cacheHierarchy uniqueName="[kommune_tab 1].[fylke]" caption="fylke" attribute="1" defaultMemberUniqueName="[kommune_tab 1].[fylke].[All]" allUniqueName="[kommune_tab 1].[fylke].[All]" dimensionUniqueName="[kommune_tab 1]" displayFolder="" count="2" memberValueDatatype="130" unbalanced="0"/>
    <cacheHierarchy uniqueName="[kommune_tab 1].[kommune]" caption="kommune" attribute="1" defaultMemberUniqueName="[kommune_tab 1].[kommune].[All]" allUniqueName="[kommune_tab 1].[kommune].[All]" dimensionUniqueName="[kommune_tab 1]" displayFolder="" count="2" memberValueDatatype="130" unbalanced="0"/>
    <cacheHierarchy uniqueName="[kommune_tab 1].[knr_kommune]" caption="knr_kommune" attribute="1" defaultMemberUniqueName="[kommune_tab 1].[knr_kommune].[All]" allUniqueName="[kommune_tab 1].[knr_kommune].[All]" dimensionUniqueName="[kommune_tab 1]" displayFolder="" count="2" memberValueDatatype="130" unbalanced="0"/>
    <cacheHierarchy uniqueName="[Tilføy1].[aar]" caption="aar" attribute="1" defaultMemberUniqueName="[Tilføy1].[aar].[All]" allUniqueName="[Tilføy1].[aar].[All]" dimensionUniqueName="[Tilføy1]" displayFolder="" count="2" memberValueDatatype="20" unbalanced="0">
      <fieldsUsage count="2">
        <fieldUsage x="-1"/>
        <fieldUsage x="1"/>
      </fieldsUsage>
    </cacheHierarchy>
    <cacheHierarchy uniqueName="[Tilføy1].[orgnr]" caption="orgnr" attribute="1" defaultMemberUniqueName="[Tilføy1].[orgnr].[All]" allUniqueName="[Tilføy1].[orgnr].[All]" dimensionUniqueName="[Tilføy1]" displayFolder="" count="2" memberValueDatatype="20" unbalanced="0"/>
    <cacheHierarchy uniqueName="[Tilføy1].[navn]" caption="navn" attribute="1" defaultMemberUniqueName="[Tilføy1].[navn].[All]" allUniqueName="[Tilføy1].[navn].[All]" dimensionUniqueName="[Tilføy1]" displayFolder="" count="2" memberValueDatatype="130" unbalanced="0">
      <fieldsUsage count="2">
        <fieldUsage x="-1"/>
        <fieldUsage x="2"/>
      </fieldsUsage>
    </cacheHierarchy>
    <cacheHierarchy uniqueName="[kommune_tab].[Fylkesnr]" caption="Fylkesnr" attribute="1" defaultMemberUniqueName="[kommune_tab].[Fylkesnr].[All]" allUniqueName="[kommune_tab].[Fylkesnr].[All]" dimensionUniqueName="[kommune_tab]" displayFolder="" count="2" memberValueDatatype="20" unbalanced="0" hidden="1"/>
    <cacheHierarchy uniqueName="[kommune_tab].[Knr]" caption="Knr" attribute="1" defaultMemberUniqueName="[kommune_tab].[Knr].[All]" allUniqueName="[kommune_tab].[Knr].[All]" dimensionUniqueName="[kommune_tab]" displayFolder="" count="2" memberValueDatatype="20" unbalanced="0" hidden="1"/>
    <cacheHierarchy uniqueName="[kommune_tab].[knr_2013-22]" caption="knr_2013-22" attribute="1" defaultMemberUniqueName="[kommune_tab].[knr_2013-22].[All]" allUniqueName="[kommune_tab].[knr_2013-22].[All]" dimensionUniqueName="[kommune_tab]" displayFolder="" count="2" memberValueDatatype="20" unbalanced="0" hidden="1"/>
    <cacheHierarchy uniqueName="[kommune_tab].[Kom 2013-22]" caption="Kom 2013-22" attribute="1" defaultMemberUniqueName="[kommune_tab].[Kom 2013-22].[All]" allUniqueName="[kommune_tab].[Kom 2013-22].[All]" dimensionUniqueName="[kommune_tab]" displayFolder="" count="2" memberValueDatatype="130" unbalanced="0" hidden="1"/>
    <cacheHierarchy uniqueName="[kommune_tab 1].[Fylkesnr]" caption="Fylkesnr" attribute="1" defaultMemberUniqueName="[kommune_tab 1].[Fylkesnr].[All]" allUniqueName="[kommune_tab 1].[Fylkesnr].[All]" dimensionUniqueName="[kommune_tab 1]" displayFolder="" count="2" memberValueDatatype="20" unbalanced="0" hidden="1"/>
    <cacheHierarchy uniqueName="[kommune_tab 1].[Knr]" caption="Knr" attribute="1" defaultMemberUniqueName="[kommune_tab 1].[Knr].[All]" allUniqueName="[kommune_tab 1].[Knr].[All]" dimensionUniqueName="[kommune_tab 1]" displayFolder="" count="2" memberValueDatatype="20" unbalanced="0" hidden="1"/>
    <cacheHierarchy uniqueName="[kommune_tab 1].[knr_2013-22]" caption="knr_2013-22" attribute="1" defaultMemberUniqueName="[kommune_tab 1].[knr_2013-22].[All]" allUniqueName="[kommune_tab 1].[knr_2013-22].[All]" dimensionUniqueName="[kommune_tab 1]" displayFolder="" count="2" memberValueDatatype="20" unbalanced="0" hidden="1"/>
    <cacheHierarchy uniqueName="[kommune_tab 1].[Kom 2013-22]" caption="Kom 2013-22" attribute="1" defaultMemberUniqueName="[kommune_tab 1].[Kom 2013-22].[All]" allUniqueName="[kommune_tab 1].[Kom 2013-22].[All]" dimensionUniqueName="[kommune_tab 1]" displayFolder="" count="2" memberValueDatatype="130" unbalanced="0" hidden="1"/>
    <cacheHierarchy uniqueName="[Tilføy1].[egg_kg]" caption="egg_kg" attribute="1" defaultMemberUniqueName="[Tilføy1].[egg_kg].[All]" allUniqueName="[Tilføy1].[egg_kg].[All]" dimensionUniqueName="[Tilføy1]" displayFolder="" count="2" memberValueDatatype="20" unbalanced="0" hidden="1"/>
    <cacheHierarchy uniqueName="[Tilføy1].[komnr]" caption="komnr" attribute="1" defaultMemberUniqueName="[Tilføy1].[komnr].[All]" allUniqueName="[Tilføy1].[komnr].[All]" dimensionUniqueName="[Tilføy1]" displayFolder="" count="2" memberValueDatatype="20" unbalanced="0" hidden="1"/>
    <cacheHierarchy uniqueName="[Measures].[Sum egg_kg]" caption="Sum egg_kg" measure="1" displayFolder="" measureGroup="Tilføy1" count="0" oneField="1">
      <fieldsUsage count="1">
        <fieldUsage x="0"/>
      </fieldsUsage>
    </cacheHierarchy>
    <cacheHierarchy uniqueName="[Measures].[Ant orgnr]" caption="Ant orgnr" measure="1" displayFolder="" measureGroup="Tilføy1" count="0"/>
    <cacheHierarchy uniqueName="[Measures].[__XL_Count Tilføy1]" caption="__XL_Count Tilføy1" measure="1" displayFolder="" measureGroup="Tilføy1" count="0" hidden="1"/>
    <cacheHierarchy uniqueName="[Measures].[__XL_Count kommune_tab]" caption="__XL_Count kommune_tab" measure="1" displayFolder="" measureGroup="kommune_tab" count="0" hidden="1"/>
    <cacheHierarchy uniqueName="[Measures].[__XL_Count kommune_tab 1]" caption="__XL_Count kommune_tab 1" measure="1" displayFolder="" measureGroup="kommune_tab 1" count="0" hidden="1"/>
    <cacheHierarchy uniqueName="[Measures].[__No measures defined]" caption="__No measures defined" measure="1" displayFolder="" count="0" hidden="1"/>
    <cacheHierarchy uniqueName="[Measures].[Sum av egg_kg]" caption="Sum av egg_kg" measure="1" displayFolder="" measureGroup="Tilføy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</cacheHierarchies>
  <kpis count="0"/>
  <dimensions count="4">
    <dimension name="kommune_tab" uniqueName="[kommune_tab]" caption="kommune_tab"/>
    <dimension name="kommune_tab 1" uniqueName="[kommune_tab 1]" caption="kommune_tab 1"/>
    <dimension measure="1" name="Measures" uniqueName="[Measures]" caption="Measures"/>
    <dimension name="Tilføy1" uniqueName="[Tilføy1]" caption="Tilføy1"/>
  </dimensions>
  <measureGroups count="3">
    <measureGroup name="kommune_tab" caption="kommune_tab"/>
    <measureGroup name="kommune_tab 1" caption="kommune_tab 1"/>
    <measureGroup name="Tilføy1" caption="Tilføy1"/>
  </measureGroups>
  <maps count="5">
    <map measureGroup="0" dimension="0"/>
    <map measureGroup="1" dimension="1"/>
    <map measureGroup="2" dimension="0"/>
    <map measureGroup="2" dimension="1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han" refreshedDate="45259.772195138888" backgroundQuery="1" createdVersion="8" refreshedVersion="8" minRefreshableVersion="3" recordCount="0" supportSubquery="1" supportAdvancedDrill="1" xr:uid="{BC32C40A-FA6D-40FA-B45A-FF114455BD03}">
  <cacheSource type="external" connectionId="12"/>
  <cacheFields count="4">
    <cacheField name="[kommune_tab].[fylke].[fylke]" caption="fylke" numFmtId="0" level="1">
      <sharedItems containsSemiMixedTypes="0" containsNonDate="0" containsString="0"/>
    </cacheField>
    <cacheField name="[Tilføy1].[aar].[aar]" caption="aar" numFmtId="0" hierarchy="6" level="1">
      <sharedItems containsSemiMixedTypes="0" containsString="0" containsNumber="1" containsInteger="1" minValue="2013" maxValue="2022" count="10">
        <n v="2013"/>
        <n v="2014"/>
        <n v="2015"/>
        <n v="2016"/>
        <n v="2017"/>
        <n v="2018"/>
        <n v="2019"/>
        <n v="2020"/>
        <n v="2021"/>
        <n v="2022"/>
      </sharedItems>
      <extLst>
        <ext xmlns:x15="http://schemas.microsoft.com/office/spreadsheetml/2010/11/main" uri="{4F2E5C28-24EA-4eb8-9CBF-B6C8F9C3D259}">
          <x15:cachedUniqueNames>
            <x15:cachedUniqueName index="0" name="[Tilføy1].[aar].&amp;[2013]"/>
            <x15:cachedUniqueName index="1" name="[Tilføy1].[aar].&amp;[2014]"/>
            <x15:cachedUniqueName index="2" name="[Tilføy1].[aar].&amp;[2015]"/>
            <x15:cachedUniqueName index="3" name="[Tilføy1].[aar].&amp;[2016]"/>
            <x15:cachedUniqueName index="4" name="[Tilføy1].[aar].&amp;[2017]"/>
            <x15:cachedUniqueName index="5" name="[Tilføy1].[aar].&amp;[2018]"/>
            <x15:cachedUniqueName index="6" name="[Tilføy1].[aar].&amp;[2019]"/>
            <x15:cachedUniqueName index="7" name="[Tilføy1].[aar].&amp;[2020]"/>
            <x15:cachedUniqueName index="8" name="[Tilføy1].[aar].&amp;[2021]"/>
            <x15:cachedUniqueName index="9" name="[Tilføy1].[aar].&amp;[2022]"/>
          </x15:cachedUniqueNames>
        </ext>
      </extLst>
    </cacheField>
    <cacheField name="[Measures].[Sum egg_kg]" caption="Sum egg_kg" numFmtId="0" hierarchy="19" level="32767"/>
    <cacheField name="[kommune_tab].[knr_kommune].[knr_kommune]" caption="knr_kommune" numFmtId="0" hierarchy="2" level="1">
      <sharedItems count="162">
        <s v="1101 Eigersund"/>
        <s v="1103 Stavanger"/>
        <s v="1108 Sandnes"/>
        <s v="1111 Sokndal"/>
        <s v="1112 Lund"/>
        <s v="1114 Bjerkreim"/>
        <s v="1119 Hå"/>
        <s v="1120 Klepp"/>
        <s v="1121 Time"/>
        <s v="1122 Gjesdal"/>
        <s v="1124 Sola"/>
        <s v="1127 Randaberg"/>
        <s v="1130 Strand"/>
        <s v="1133 Hjelmeland"/>
        <s v="1134 Suldal"/>
        <s v="1135 Sauda"/>
        <s v="1146 Tysvær"/>
        <s v="1149 Karmøy"/>
        <s v="1160 Vindafjord"/>
        <s v="1506 Molde"/>
        <s v="1507 Ålesund"/>
        <s v="1511 Vanylven"/>
        <s v="1515 Herøy"/>
        <s v="1517 Hareid"/>
        <s v="1520 Ørsta"/>
        <s v="1532 Giske"/>
        <s v="1563 Sunndal"/>
        <s v="1566 Surnadal"/>
        <s v="1577 Volda"/>
        <s v="1804 Bodø"/>
        <s v="1812 Sømna"/>
        <s v="1813 Brønnøy"/>
        <s v="1820 Alstahaug"/>
        <s v="1825 Grane"/>
        <s v="1828 Nesna"/>
        <s v="1833 Rana"/>
        <s v="1841 Fauske"/>
        <s v="1851 Lødingen"/>
        <s v="1866 Hadsel"/>
        <s v="1870 Sortland"/>
        <s v="1871 Andøy"/>
        <s v="3001 Halden"/>
        <s v="3002 Moss"/>
        <s v="3003 Sarpsborg"/>
        <s v="3004 Fredrikstad"/>
        <s v="3006 Kongsberg"/>
        <s v="3007 Ringerike"/>
        <s v="3012 Aremark"/>
        <s v="3013 Marker"/>
        <s v="3014 Indre Østfold"/>
        <s v="3015 Skiptvet"/>
        <s v="3016 Rakkestad"/>
        <s v="3017 Råde"/>
        <s v="3018 Våler (Vik)"/>
        <s v="3019 Vestby"/>
        <s v="3020 Nordre Follo"/>
        <s v="3021 Ås"/>
        <s v="3026 Aurskog-Høland"/>
        <s v="3028 Enebakk"/>
        <s v="3030 Lillestrøm"/>
        <s v="3031 Nittedal"/>
        <s v="3034 Nes"/>
        <s v="3035 Eidsvoll"/>
        <s v="3038 Hole"/>
        <s v="3041 Gol"/>
        <s v="3046 Krødsherad"/>
        <s v="3047 Modum"/>
        <s v="3048 Øvre Eiker"/>
        <s v="3053 Jevnaker"/>
        <s v="3054 Lunner"/>
        <s v="3401 Kongsvinger"/>
        <s v="3403 Hamar"/>
        <s v="3411 Ringsaker"/>
        <s v="3412 Løten"/>
        <s v="3413 Stange"/>
        <s v="3414 Nord-Odal"/>
        <s v="3415 Sør-Odal"/>
        <s v="3417 Grue"/>
        <s v="3418 Åsnes"/>
        <s v="3419 Våler (Inn)"/>
        <s v="3420 Elverum"/>
        <s v="3422 Åmot"/>
        <s v="3423 Stor-Elvdal"/>
        <s v="3424 Rendalen"/>
        <s v="3426 Tolga"/>
        <s v="3433 Skjåk"/>
        <s v="3437 Sel"/>
        <s v="3438 Sør-Fron"/>
        <s v="3439 Ringebu"/>
        <s v="3442 Østre Toten"/>
        <s v="3443 Vestre Toten"/>
        <s v="3446 Gran"/>
        <s v="3448 Nordre Land"/>
        <s v="3449 Sør-Aurdal"/>
        <s v="3801 Horten"/>
        <s v="3802 Holmestrand"/>
        <s v="3803 Tønsberg"/>
        <s v="3804 Sandefjord"/>
        <s v="3805 Larvik"/>
        <s v="3807 Skien"/>
        <s v="3808 Notodden"/>
        <s v="3816 Nome"/>
        <s v="3817 Midt-Telemark"/>
        <s v="3818 Tinn"/>
        <s v="3820 Seljord"/>
        <s v="3821 Kviteseid"/>
        <s v="3825 Vinje"/>
        <s v="4202 Grimstad"/>
        <s v="4203 Arendal"/>
        <s v="4205 Lindesnes"/>
        <s v="4206 Farsund"/>
        <s v="4207 Flekkefjord"/>
        <s v="4214 Froland"/>
        <s v="4223 Vennesla"/>
        <s v="4225 Lyngdal"/>
        <s v="4228 Sirdal"/>
        <s v="4601 Bergen"/>
        <s v="4612 Sveio"/>
        <s v="4613 Bømlo"/>
        <s v="4615 Fitjar"/>
        <s v="4617 Kvinnherad"/>
        <s v="4618 Ullensvang"/>
        <s v="4621 Voss"/>
        <s v="4622 Kvam"/>
        <s v="4626 Øygarden"/>
        <s v="4629 Modalen"/>
        <s v="4631 Alver"/>
        <s v="4632 Austrheim"/>
        <s v="4635 Gulen"/>
        <s v="4636 Solund"/>
        <s v="4645 Askvoll"/>
        <s v="4647 Sunnfjord"/>
        <s v="4649 Stad"/>
        <s v="4650 Gloppen"/>
        <s v="5001 Trondheim"/>
        <s v="5006 Steinkjer"/>
        <s v="5007 Namsos"/>
        <s v="5021 Oppdal"/>
        <s v="5025 Røros"/>
        <s v="5027 Midtre Gauldal"/>
        <s v="5028 Melhus"/>
        <s v="5032 Selbu"/>
        <s v="5035 Stjørdal"/>
        <s v="5036 Frosta"/>
        <s v="5037 Levanger"/>
        <s v="5038 Verdal"/>
        <s v="5041 Snåsa"/>
        <s v="5042 Lierne"/>
        <s v="5043 Røyrvik"/>
        <s v="5047 Overhalla"/>
        <s v="5049 Flatanger"/>
        <s v="5052 Leka"/>
        <s v="5053 Inderøy"/>
        <s v="5054 Indre Fosen"/>
        <s v="5057 Ørland"/>
        <s v="5058 Åfjord"/>
        <s v="5059 Orkland"/>
        <s v="5060 Nærøysund"/>
        <s v="5401 Tromsø"/>
        <s v="5402 Harstad"/>
        <s v="5411 Kvæfjord"/>
        <s v="5438 Lebesby"/>
      </sharedItems>
    </cacheField>
  </cacheFields>
  <cacheHierarchies count="26">
    <cacheHierarchy uniqueName="[kommune_tab].[fylke]" caption="fylke" attribute="1" defaultMemberUniqueName="[kommune_tab].[fylke].[All]" allUniqueName="[kommune_tab].[fylke].[All]" dimensionUniqueName="[kommune_tab]" displayFolder="" count="2" memberValueDatatype="130" unbalanced="0">
      <fieldsUsage count="2">
        <fieldUsage x="-1"/>
        <fieldUsage x="0"/>
      </fieldsUsage>
    </cacheHierarchy>
    <cacheHierarchy uniqueName="[kommune_tab].[kommune]" caption="kommune" attribute="1" defaultMemberUniqueName="[kommune_tab].[kommune].[All]" allUniqueName="[kommune_tab].[kommune].[All]" dimensionUniqueName="[kommune_tab]" displayFolder="" count="2" memberValueDatatype="130" unbalanced="0"/>
    <cacheHierarchy uniqueName="[kommune_tab].[knr_kommune]" caption="knr_kommune" attribute="1" defaultMemberUniqueName="[kommune_tab].[knr_kommune].[All]" allUniqueName="[kommune_tab].[knr_kommune].[All]" dimensionUniqueName="[kommune_tab]" displayFolder="" count="2" memberValueDatatype="130" unbalanced="0">
      <fieldsUsage count="2">
        <fieldUsage x="-1"/>
        <fieldUsage x="3"/>
      </fieldsUsage>
    </cacheHierarchy>
    <cacheHierarchy uniqueName="[kommune_tab 1].[fylke]" caption="fylke" attribute="1" defaultMemberUniqueName="[kommune_tab 1].[fylke].[All]" allUniqueName="[kommune_tab 1].[fylke].[All]" dimensionUniqueName="[kommune_tab 1]" displayFolder="" count="2" memberValueDatatype="130" unbalanced="0"/>
    <cacheHierarchy uniqueName="[kommune_tab 1].[kommune]" caption="kommune" attribute="1" defaultMemberUniqueName="[kommune_tab 1].[kommune].[All]" allUniqueName="[kommune_tab 1].[kommune].[All]" dimensionUniqueName="[kommune_tab 1]" displayFolder="" count="2" memberValueDatatype="130" unbalanced="0"/>
    <cacheHierarchy uniqueName="[kommune_tab 1].[knr_kommune]" caption="knr_kommune" attribute="1" defaultMemberUniqueName="[kommune_tab 1].[knr_kommune].[All]" allUniqueName="[kommune_tab 1].[knr_kommune].[All]" dimensionUniqueName="[kommune_tab 1]" displayFolder="" count="2" memberValueDatatype="130" unbalanced="0"/>
    <cacheHierarchy uniqueName="[Tilføy1].[aar]" caption="aar" attribute="1" defaultMemberUniqueName="[Tilføy1].[aar].[All]" allUniqueName="[Tilføy1].[aar].[All]" dimensionUniqueName="[Tilføy1]" displayFolder="" count="2" memberValueDatatype="20" unbalanced="0">
      <fieldsUsage count="2">
        <fieldUsage x="-1"/>
        <fieldUsage x="1"/>
      </fieldsUsage>
    </cacheHierarchy>
    <cacheHierarchy uniqueName="[Tilføy1].[orgnr]" caption="orgnr" attribute="1" defaultMemberUniqueName="[Tilføy1].[orgnr].[All]" allUniqueName="[Tilføy1].[orgnr].[All]" dimensionUniqueName="[Tilføy1]" displayFolder="" count="2" memberValueDatatype="20" unbalanced="0"/>
    <cacheHierarchy uniqueName="[Tilføy1].[navn]" caption="navn" attribute="1" defaultMemberUniqueName="[Tilføy1].[navn].[All]" allUniqueName="[Tilføy1].[navn].[All]" dimensionUniqueName="[Tilføy1]" displayFolder="" count="2" memberValueDatatype="130" unbalanced="0"/>
    <cacheHierarchy uniqueName="[kommune_tab].[Fylkesnr]" caption="Fylkesnr" attribute="1" defaultMemberUniqueName="[kommune_tab].[Fylkesnr].[All]" allUniqueName="[kommune_tab].[Fylkesnr].[All]" dimensionUniqueName="[kommune_tab]" displayFolder="" count="2" memberValueDatatype="20" unbalanced="0" hidden="1"/>
    <cacheHierarchy uniqueName="[kommune_tab].[Knr]" caption="Knr" attribute="1" defaultMemberUniqueName="[kommune_tab].[Knr].[All]" allUniqueName="[kommune_tab].[Knr].[All]" dimensionUniqueName="[kommune_tab]" displayFolder="" count="2" memberValueDatatype="20" unbalanced="0" hidden="1"/>
    <cacheHierarchy uniqueName="[kommune_tab].[knr_2013-22]" caption="knr_2013-22" attribute="1" defaultMemberUniqueName="[kommune_tab].[knr_2013-22].[All]" allUniqueName="[kommune_tab].[knr_2013-22].[All]" dimensionUniqueName="[kommune_tab]" displayFolder="" count="2" memberValueDatatype="20" unbalanced="0" hidden="1"/>
    <cacheHierarchy uniqueName="[kommune_tab].[Kom 2013-22]" caption="Kom 2013-22" attribute="1" defaultMemberUniqueName="[kommune_tab].[Kom 2013-22].[All]" allUniqueName="[kommune_tab].[Kom 2013-22].[All]" dimensionUniqueName="[kommune_tab]" displayFolder="" count="2" memberValueDatatype="130" unbalanced="0" hidden="1"/>
    <cacheHierarchy uniqueName="[kommune_tab 1].[Fylkesnr]" caption="Fylkesnr" attribute="1" defaultMemberUniqueName="[kommune_tab 1].[Fylkesnr].[All]" allUniqueName="[kommune_tab 1].[Fylkesnr].[All]" dimensionUniqueName="[kommune_tab 1]" displayFolder="" count="2" memberValueDatatype="20" unbalanced="0" hidden="1"/>
    <cacheHierarchy uniqueName="[kommune_tab 1].[Knr]" caption="Knr" attribute="1" defaultMemberUniqueName="[kommune_tab 1].[Knr].[All]" allUniqueName="[kommune_tab 1].[Knr].[All]" dimensionUniqueName="[kommune_tab 1]" displayFolder="" count="2" memberValueDatatype="20" unbalanced="0" hidden="1"/>
    <cacheHierarchy uniqueName="[kommune_tab 1].[knr_2013-22]" caption="knr_2013-22" attribute="1" defaultMemberUniqueName="[kommune_tab 1].[knr_2013-22].[All]" allUniqueName="[kommune_tab 1].[knr_2013-22].[All]" dimensionUniqueName="[kommune_tab 1]" displayFolder="" count="2" memberValueDatatype="20" unbalanced="0" hidden="1"/>
    <cacheHierarchy uniqueName="[kommune_tab 1].[Kom 2013-22]" caption="Kom 2013-22" attribute="1" defaultMemberUniqueName="[kommune_tab 1].[Kom 2013-22].[All]" allUniqueName="[kommune_tab 1].[Kom 2013-22].[All]" dimensionUniqueName="[kommune_tab 1]" displayFolder="" count="2" memberValueDatatype="130" unbalanced="0" hidden="1"/>
    <cacheHierarchy uniqueName="[Tilføy1].[egg_kg]" caption="egg_kg" attribute="1" defaultMemberUniqueName="[Tilføy1].[egg_kg].[All]" allUniqueName="[Tilføy1].[egg_kg].[All]" dimensionUniqueName="[Tilføy1]" displayFolder="" count="2" memberValueDatatype="20" unbalanced="0" hidden="1"/>
    <cacheHierarchy uniqueName="[Tilføy1].[komnr]" caption="komnr" attribute="1" defaultMemberUniqueName="[Tilføy1].[komnr].[All]" allUniqueName="[Tilføy1].[komnr].[All]" dimensionUniqueName="[Tilføy1]" displayFolder="" count="2" memberValueDatatype="20" unbalanced="0" hidden="1"/>
    <cacheHierarchy uniqueName="[Measures].[Sum egg_kg]" caption="Sum egg_kg" measure="1" displayFolder="" measureGroup="Tilføy1" count="0" oneField="1">
      <fieldsUsage count="1">
        <fieldUsage x="2"/>
      </fieldsUsage>
    </cacheHierarchy>
    <cacheHierarchy uniqueName="[Measures].[Ant orgnr]" caption="Ant orgnr" measure="1" displayFolder="" measureGroup="Tilføy1" count="0"/>
    <cacheHierarchy uniqueName="[Measures].[__XL_Count Tilføy1]" caption="__XL_Count Tilføy1" measure="1" displayFolder="" measureGroup="Tilføy1" count="0" hidden="1"/>
    <cacheHierarchy uniqueName="[Measures].[__XL_Count kommune_tab]" caption="__XL_Count kommune_tab" measure="1" displayFolder="" measureGroup="kommune_tab" count="0" hidden="1"/>
    <cacheHierarchy uniqueName="[Measures].[__XL_Count kommune_tab 1]" caption="__XL_Count kommune_tab 1" measure="1" displayFolder="" measureGroup="kommune_tab 1" count="0" hidden="1"/>
    <cacheHierarchy uniqueName="[Measures].[__No measures defined]" caption="__No measures defined" measure="1" displayFolder="" count="0" hidden="1"/>
    <cacheHierarchy uniqueName="[Measures].[Sum av egg_kg]" caption="Sum av egg_kg" measure="1" displayFolder="" measureGroup="Tilføy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</cacheHierarchies>
  <kpis count="0"/>
  <dimensions count="4">
    <dimension name="kommune_tab" uniqueName="[kommune_tab]" caption="kommune_tab"/>
    <dimension name="kommune_tab 1" uniqueName="[kommune_tab 1]" caption="kommune_tab 1"/>
    <dimension measure="1" name="Measures" uniqueName="[Measures]" caption="Measures"/>
    <dimension name="Tilføy1" uniqueName="[Tilføy1]" caption="Tilføy1"/>
  </dimensions>
  <measureGroups count="3">
    <measureGroup name="kommune_tab" caption="kommune_tab"/>
    <measureGroup name="kommune_tab 1" caption="kommune_tab 1"/>
    <measureGroup name="Tilføy1" caption="Tilføy1"/>
  </measureGroups>
  <maps count="5">
    <map measureGroup="0" dimension="0"/>
    <map measureGroup="1" dimension="1"/>
    <map measureGroup="2" dimension="0"/>
    <map measureGroup="2" dimension="1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han" refreshedDate="45259.772195833335" backgroundQuery="1" createdVersion="8" refreshedVersion="8" minRefreshableVersion="3" recordCount="0" supportSubquery="1" supportAdvancedDrill="1" xr:uid="{9CEBF165-F068-439F-A6CF-0E2C2AEC3A65}">
  <cacheSource type="external" connectionId="12"/>
  <cacheFields count="4">
    <cacheField name="[kommune_tab].[fylke].[fylke]" caption="fylke" numFmtId="0" level="1">
      <sharedItems containsSemiMixedTypes="0" containsNonDate="0" containsString="0"/>
    </cacheField>
    <cacheField name="[Tilføy1].[aar].[aar]" caption="aar" numFmtId="0" hierarchy="6" level="1">
      <sharedItems containsSemiMixedTypes="0" containsString="0" containsNumber="1" containsInteger="1" minValue="2013" maxValue="2022" count="10">
        <n v="2013"/>
        <n v="2014"/>
        <n v="2015"/>
        <n v="2016"/>
        <n v="2017"/>
        <n v="2018"/>
        <n v="2019"/>
        <n v="2020"/>
        <n v="2021"/>
        <n v="2022"/>
      </sharedItems>
      <extLst>
        <ext xmlns:x15="http://schemas.microsoft.com/office/spreadsheetml/2010/11/main" uri="{4F2E5C28-24EA-4eb8-9CBF-B6C8F9C3D259}">
          <x15:cachedUniqueNames>
            <x15:cachedUniqueName index="0" name="[Tilføy1].[aar].&amp;[2013]"/>
            <x15:cachedUniqueName index="1" name="[Tilføy1].[aar].&amp;[2014]"/>
            <x15:cachedUniqueName index="2" name="[Tilføy1].[aar].&amp;[2015]"/>
            <x15:cachedUniqueName index="3" name="[Tilføy1].[aar].&amp;[2016]"/>
            <x15:cachedUniqueName index="4" name="[Tilføy1].[aar].&amp;[2017]"/>
            <x15:cachedUniqueName index="5" name="[Tilføy1].[aar].&amp;[2018]"/>
            <x15:cachedUniqueName index="6" name="[Tilføy1].[aar].&amp;[2019]"/>
            <x15:cachedUniqueName index="7" name="[Tilføy1].[aar].&amp;[2020]"/>
            <x15:cachedUniqueName index="8" name="[Tilføy1].[aar].&amp;[2021]"/>
            <x15:cachedUniqueName index="9" name="[Tilføy1].[aar].&amp;[2022]"/>
          </x15:cachedUniqueNames>
        </ext>
      </extLst>
    </cacheField>
    <cacheField name="[kommune_tab].[knr_kommune].[knr_kommune]" caption="knr_kommune" numFmtId="0" hierarchy="2" level="1">
      <sharedItems count="162">
        <s v="1101 Eigersund"/>
        <s v="1103 Stavanger"/>
        <s v="1108 Sandnes"/>
        <s v="1111 Sokndal"/>
        <s v="1112 Lund"/>
        <s v="1114 Bjerkreim"/>
        <s v="1119 Hå"/>
        <s v="1120 Klepp"/>
        <s v="1121 Time"/>
        <s v="1122 Gjesdal"/>
        <s v="1124 Sola"/>
        <s v="1127 Randaberg"/>
        <s v="1130 Strand"/>
        <s v="1133 Hjelmeland"/>
        <s v="1134 Suldal"/>
        <s v="1135 Sauda"/>
        <s v="1146 Tysvær"/>
        <s v="1149 Karmøy"/>
        <s v="1160 Vindafjord"/>
        <s v="1506 Molde"/>
        <s v="1507 Ålesund"/>
        <s v="1511 Vanylven"/>
        <s v="1515 Herøy"/>
        <s v="1517 Hareid"/>
        <s v="1520 Ørsta"/>
        <s v="1532 Giske"/>
        <s v="1563 Sunndal"/>
        <s v="1566 Surnadal"/>
        <s v="1577 Volda"/>
        <s v="1804 Bodø"/>
        <s v="1812 Sømna"/>
        <s v="1813 Brønnøy"/>
        <s v="1820 Alstahaug"/>
        <s v="1825 Grane"/>
        <s v="1828 Nesna"/>
        <s v="1833 Rana"/>
        <s v="1841 Fauske"/>
        <s v="1851 Lødingen"/>
        <s v="1866 Hadsel"/>
        <s v="1870 Sortland"/>
        <s v="1871 Andøy"/>
        <s v="3001 Halden"/>
        <s v="3002 Moss"/>
        <s v="3003 Sarpsborg"/>
        <s v="3004 Fredrikstad"/>
        <s v="3006 Kongsberg"/>
        <s v="3007 Ringerike"/>
        <s v="3012 Aremark"/>
        <s v="3013 Marker"/>
        <s v="3014 Indre Østfold"/>
        <s v="3015 Skiptvet"/>
        <s v="3016 Rakkestad"/>
        <s v="3017 Råde"/>
        <s v="3018 Våler (Vik)"/>
        <s v="3019 Vestby"/>
        <s v="3020 Nordre Follo"/>
        <s v="3021 Ås"/>
        <s v="3026 Aurskog-Høland"/>
        <s v="3028 Enebakk"/>
        <s v="3030 Lillestrøm"/>
        <s v="3031 Nittedal"/>
        <s v="3034 Nes"/>
        <s v="3035 Eidsvoll"/>
        <s v="3038 Hole"/>
        <s v="3041 Gol"/>
        <s v="3046 Krødsherad"/>
        <s v="3047 Modum"/>
        <s v="3048 Øvre Eiker"/>
        <s v="3053 Jevnaker"/>
        <s v="3054 Lunner"/>
        <s v="3401 Kongsvinger"/>
        <s v="3403 Hamar"/>
        <s v="3411 Ringsaker"/>
        <s v="3412 Løten"/>
        <s v="3413 Stange"/>
        <s v="3414 Nord-Odal"/>
        <s v="3415 Sør-Odal"/>
        <s v="3417 Grue"/>
        <s v="3418 Åsnes"/>
        <s v="3419 Våler (Inn)"/>
        <s v="3420 Elverum"/>
        <s v="3422 Åmot"/>
        <s v="3423 Stor-Elvdal"/>
        <s v="3424 Rendalen"/>
        <s v="3426 Tolga"/>
        <s v="3433 Skjåk"/>
        <s v="3437 Sel"/>
        <s v="3438 Sør-Fron"/>
        <s v="3439 Ringebu"/>
        <s v="3442 Østre Toten"/>
        <s v="3443 Vestre Toten"/>
        <s v="3446 Gran"/>
        <s v="3448 Nordre Land"/>
        <s v="3449 Sør-Aurdal"/>
        <s v="3801 Horten"/>
        <s v="3802 Holmestrand"/>
        <s v="3803 Tønsberg"/>
        <s v="3804 Sandefjord"/>
        <s v="3805 Larvik"/>
        <s v="3807 Skien"/>
        <s v="3808 Notodden"/>
        <s v="3816 Nome"/>
        <s v="3817 Midt-Telemark"/>
        <s v="3818 Tinn"/>
        <s v="3820 Seljord"/>
        <s v="3821 Kviteseid"/>
        <s v="3825 Vinje"/>
        <s v="4202 Grimstad"/>
        <s v="4203 Arendal"/>
        <s v="4205 Lindesnes"/>
        <s v="4206 Farsund"/>
        <s v="4207 Flekkefjord"/>
        <s v="4214 Froland"/>
        <s v="4223 Vennesla"/>
        <s v="4225 Lyngdal"/>
        <s v="4228 Sirdal"/>
        <s v="4601 Bergen"/>
        <s v="4612 Sveio"/>
        <s v="4613 Bømlo"/>
        <s v="4615 Fitjar"/>
        <s v="4617 Kvinnherad"/>
        <s v="4618 Ullensvang"/>
        <s v="4621 Voss"/>
        <s v="4622 Kvam"/>
        <s v="4626 Øygarden"/>
        <s v="4629 Modalen"/>
        <s v="4631 Alver"/>
        <s v="4632 Austrheim"/>
        <s v="4635 Gulen"/>
        <s v="4636 Solund"/>
        <s v="4645 Askvoll"/>
        <s v="4647 Sunnfjord"/>
        <s v="4649 Stad"/>
        <s v="4650 Gloppen"/>
        <s v="5001 Trondheim"/>
        <s v="5006 Steinkjer"/>
        <s v="5007 Namsos"/>
        <s v="5021 Oppdal"/>
        <s v="5025 Røros"/>
        <s v="5027 Midtre Gauldal"/>
        <s v="5028 Melhus"/>
        <s v="5032 Selbu"/>
        <s v="5035 Stjørdal"/>
        <s v="5036 Frosta"/>
        <s v="5037 Levanger"/>
        <s v="5038 Verdal"/>
        <s v="5041 Snåsa"/>
        <s v="5042 Lierne"/>
        <s v="5043 Røyrvik"/>
        <s v="5047 Overhalla"/>
        <s v="5049 Flatanger"/>
        <s v="5052 Leka"/>
        <s v="5053 Inderøy"/>
        <s v="5054 Indre Fosen"/>
        <s v="5057 Ørland"/>
        <s v="5058 Åfjord"/>
        <s v="5059 Orkland"/>
        <s v="5060 Nærøysund"/>
        <s v="5401 Tromsø"/>
        <s v="5402 Harstad"/>
        <s v="5411 Kvæfjord"/>
        <s v="5438 Lebesby"/>
      </sharedItems>
    </cacheField>
    <cacheField name="[Measures].[Sum egg_kg]" caption="Sum egg_kg" numFmtId="0" hierarchy="19" level="32767"/>
  </cacheFields>
  <cacheHierarchies count="26">
    <cacheHierarchy uniqueName="[kommune_tab].[fylke]" caption="fylke" attribute="1" defaultMemberUniqueName="[kommune_tab].[fylke].[All]" allUniqueName="[kommune_tab].[fylke].[All]" dimensionUniqueName="[kommune_tab]" displayFolder="" count="2" memberValueDatatype="130" unbalanced="0">
      <fieldsUsage count="2">
        <fieldUsage x="-1"/>
        <fieldUsage x="0"/>
      </fieldsUsage>
    </cacheHierarchy>
    <cacheHierarchy uniqueName="[kommune_tab].[kommune]" caption="kommune" attribute="1" defaultMemberUniqueName="[kommune_tab].[kommune].[All]" allUniqueName="[kommune_tab].[kommune].[All]" dimensionUniqueName="[kommune_tab]" displayFolder="" count="2" memberValueDatatype="130" unbalanced="0"/>
    <cacheHierarchy uniqueName="[kommune_tab].[knr_kommune]" caption="knr_kommune" attribute="1" defaultMemberUniqueName="[kommune_tab].[knr_kommune].[All]" allUniqueName="[kommune_tab].[knr_kommune].[All]" dimensionUniqueName="[kommune_tab]" displayFolder="" count="2" memberValueDatatype="130" unbalanced="0">
      <fieldsUsage count="2">
        <fieldUsage x="-1"/>
        <fieldUsage x="2"/>
      </fieldsUsage>
    </cacheHierarchy>
    <cacheHierarchy uniqueName="[kommune_tab 1].[fylke]" caption="fylke" attribute="1" defaultMemberUniqueName="[kommune_tab 1].[fylke].[All]" allUniqueName="[kommune_tab 1].[fylke].[All]" dimensionUniqueName="[kommune_tab 1]" displayFolder="" count="0" memberValueDatatype="130" unbalanced="0"/>
    <cacheHierarchy uniqueName="[kommune_tab 1].[kommune]" caption="kommune" attribute="1" defaultMemberUniqueName="[kommune_tab 1].[kommune].[All]" allUniqueName="[kommune_tab 1].[kommune].[All]" dimensionUniqueName="[kommune_tab 1]" displayFolder="" count="0" memberValueDatatype="130" unbalanced="0"/>
    <cacheHierarchy uniqueName="[kommune_tab 1].[knr_kommune]" caption="knr_kommune" attribute="1" defaultMemberUniqueName="[kommune_tab 1].[knr_kommune].[All]" allUniqueName="[kommune_tab 1].[knr_kommune].[All]" dimensionUniqueName="[kommune_tab 1]" displayFolder="" count="0" memberValueDatatype="130" unbalanced="0"/>
    <cacheHierarchy uniqueName="[Tilføy1].[aar]" caption="aar" attribute="1" defaultMemberUniqueName="[Tilføy1].[aar].[All]" allUniqueName="[Tilføy1].[aar].[All]" dimensionUniqueName="[Tilføy1]" displayFolder="" count="2" memberValueDatatype="20" unbalanced="0">
      <fieldsUsage count="2">
        <fieldUsage x="-1"/>
        <fieldUsage x="1"/>
      </fieldsUsage>
    </cacheHierarchy>
    <cacheHierarchy uniqueName="[Tilføy1].[orgnr]" caption="orgnr" attribute="1" defaultMemberUniqueName="[Tilføy1].[orgnr].[All]" allUniqueName="[Tilføy1].[orgnr].[All]" dimensionUniqueName="[Tilføy1]" displayFolder="" count="0" memberValueDatatype="20" unbalanced="0"/>
    <cacheHierarchy uniqueName="[Tilføy1].[navn]" caption="navn" attribute="1" defaultMemberUniqueName="[Tilføy1].[navn].[All]" allUniqueName="[Tilføy1].[navn].[All]" dimensionUniqueName="[Tilføy1]" displayFolder="" count="0" memberValueDatatype="130" unbalanced="0"/>
    <cacheHierarchy uniqueName="[kommune_tab].[Fylkesnr]" caption="Fylkesnr" attribute="1" defaultMemberUniqueName="[kommune_tab].[Fylkesnr].[All]" allUniqueName="[kommune_tab].[Fylkesnr].[All]" dimensionUniqueName="[kommune_tab]" displayFolder="" count="0" memberValueDatatype="20" unbalanced="0" hidden="1"/>
    <cacheHierarchy uniqueName="[kommune_tab].[Knr]" caption="Knr" attribute="1" defaultMemberUniqueName="[kommune_tab].[Knr].[All]" allUniqueName="[kommune_tab].[Knr].[All]" dimensionUniqueName="[kommune_tab]" displayFolder="" count="0" memberValueDatatype="20" unbalanced="0" hidden="1"/>
    <cacheHierarchy uniqueName="[kommune_tab].[knr_2013-22]" caption="knr_2013-22" attribute="1" defaultMemberUniqueName="[kommune_tab].[knr_2013-22].[All]" allUniqueName="[kommune_tab].[knr_2013-22].[All]" dimensionUniqueName="[kommune_tab]" displayFolder="" count="0" memberValueDatatype="20" unbalanced="0" hidden="1"/>
    <cacheHierarchy uniqueName="[kommune_tab].[Kom 2013-22]" caption="Kom 2013-22" attribute="1" defaultMemberUniqueName="[kommune_tab].[Kom 2013-22].[All]" allUniqueName="[kommune_tab].[Kom 2013-22].[All]" dimensionUniqueName="[kommune_tab]" displayFolder="" count="0" memberValueDatatype="130" unbalanced="0" hidden="1"/>
    <cacheHierarchy uniqueName="[kommune_tab 1].[Fylkesnr]" caption="Fylkesnr" attribute="1" defaultMemberUniqueName="[kommune_tab 1].[Fylkesnr].[All]" allUniqueName="[kommune_tab 1].[Fylkesnr].[All]" dimensionUniqueName="[kommune_tab 1]" displayFolder="" count="0" memberValueDatatype="20" unbalanced="0" hidden="1"/>
    <cacheHierarchy uniqueName="[kommune_tab 1].[Knr]" caption="Knr" attribute="1" defaultMemberUniqueName="[kommune_tab 1].[Knr].[All]" allUniqueName="[kommune_tab 1].[Knr].[All]" dimensionUniqueName="[kommune_tab 1]" displayFolder="" count="0" memberValueDatatype="20" unbalanced="0" hidden="1"/>
    <cacheHierarchy uniqueName="[kommune_tab 1].[knr_2013-22]" caption="knr_2013-22" attribute="1" defaultMemberUniqueName="[kommune_tab 1].[knr_2013-22].[All]" allUniqueName="[kommune_tab 1].[knr_2013-22].[All]" dimensionUniqueName="[kommune_tab 1]" displayFolder="" count="0" memberValueDatatype="20" unbalanced="0" hidden="1"/>
    <cacheHierarchy uniqueName="[kommune_tab 1].[Kom 2013-22]" caption="Kom 2013-22" attribute="1" defaultMemberUniqueName="[kommune_tab 1].[Kom 2013-22].[All]" allUniqueName="[kommune_tab 1].[Kom 2013-22].[All]" dimensionUniqueName="[kommune_tab 1]" displayFolder="" count="0" memberValueDatatype="130" unbalanced="0" hidden="1"/>
    <cacheHierarchy uniqueName="[Tilføy1].[egg_kg]" caption="egg_kg" attribute="1" defaultMemberUniqueName="[Tilføy1].[egg_kg].[All]" allUniqueName="[Tilføy1].[egg_kg].[All]" dimensionUniqueName="[Tilføy1]" displayFolder="" count="0" memberValueDatatype="20" unbalanced="0" hidden="1"/>
    <cacheHierarchy uniqueName="[Tilføy1].[komnr]" caption="komnr" attribute="1" defaultMemberUniqueName="[Tilføy1].[komnr].[All]" allUniqueName="[Tilføy1].[komnr].[All]" dimensionUniqueName="[Tilføy1]" displayFolder="" count="0" memberValueDatatype="20" unbalanced="0" hidden="1"/>
    <cacheHierarchy uniqueName="[Measures].[Sum egg_kg]" caption="Sum egg_kg" measure="1" displayFolder="" measureGroup="Tilføy1" count="0" oneField="1">
      <fieldsUsage count="1">
        <fieldUsage x="3"/>
      </fieldsUsage>
    </cacheHierarchy>
    <cacheHierarchy uniqueName="[Measures].[Ant orgnr]" caption="Ant orgnr" measure="1" displayFolder="" measureGroup="Tilføy1" count="0"/>
    <cacheHierarchy uniqueName="[Measures].[__XL_Count Tilføy1]" caption="__XL_Count Tilføy1" measure="1" displayFolder="" measureGroup="Tilføy1" count="0" hidden="1"/>
    <cacheHierarchy uniqueName="[Measures].[__XL_Count kommune_tab]" caption="__XL_Count kommune_tab" measure="1" displayFolder="" measureGroup="kommune_tab" count="0" hidden="1"/>
    <cacheHierarchy uniqueName="[Measures].[__XL_Count kommune_tab 1]" caption="__XL_Count kommune_tab 1" measure="1" displayFolder="" measureGroup="kommune_tab 1" count="0" hidden="1"/>
    <cacheHierarchy uniqueName="[Measures].[__No measures defined]" caption="__No measures defined" measure="1" displayFolder="" count="0" hidden="1"/>
    <cacheHierarchy uniqueName="[Measures].[Sum av egg_kg]" caption="Sum av egg_kg" measure="1" displayFolder="" measureGroup="Tilføy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</cacheHierarchies>
  <kpis count="0"/>
  <dimensions count="4">
    <dimension name="kommune_tab" uniqueName="[kommune_tab]" caption="kommune_tab"/>
    <dimension name="kommune_tab 1" uniqueName="[kommune_tab 1]" caption="kommune_tab 1"/>
    <dimension measure="1" name="Measures" uniqueName="[Measures]" caption="Measures"/>
    <dimension name="Tilføy1" uniqueName="[Tilføy1]" caption="Tilføy1"/>
  </dimensions>
  <measureGroups count="3">
    <measureGroup name="kommune_tab" caption="kommune_tab"/>
    <measureGroup name="kommune_tab 1" caption="kommune_tab 1"/>
    <measureGroup name="Tilføy1" caption="Tilføy1"/>
  </measureGroups>
  <maps count="5">
    <map measureGroup="0" dimension="0"/>
    <map measureGroup="1" dimension="1"/>
    <map measureGroup="2" dimension="0"/>
    <map measureGroup="2" dimension="1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han" refreshedDate="45154.780927777778" backgroundQuery="1" createdVersion="3" refreshedVersion="8" minRefreshableVersion="3" recordCount="0" supportSubquery="1" supportAdvancedDrill="1" xr:uid="{A0D9C9EE-6361-4C89-B2D6-95578B88B3C9}">
  <cacheSource type="external" connectionId="12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26">
    <cacheHierarchy uniqueName="[kommune_tab].[fylke]" caption="fylke" attribute="1" defaultMemberUniqueName="[kommune_tab].[fylke].[All]" allUniqueName="[kommune_tab].[fylke].[All]" dimensionUniqueName="[kommune_tab]" displayFolder="" count="2" memberValueDatatype="130" unbalanced="0"/>
    <cacheHierarchy uniqueName="[kommune_tab].[kommune]" caption="kommune" attribute="1" defaultMemberUniqueName="[kommune_tab].[kommune].[All]" allUniqueName="[kommune_tab].[kommune].[All]" dimensionUniqueName="[kommune_tab]" displayFolder="" count="2" memberValueDatatype="130" unbalanced="0"/>
    <cacheHierarchy uniqueName="[kommune_tab].[knr_kommune]" caption="knr_kommune" attribute="1" defaultMemberUniqueName="[kommune_tab].[knr_kommune].[All]" allUniqueName="[kommune_tab].[knr_kommune].[All]" dimensionUniqueName="[kommune_tab]" displayFolder="" count="0" memberValueDatatype="130" unbalanced="0"/>
    <cacheHierarchy uniqueName="[kommune_tab 1].[fylke]" caption="fylke" attribute="1" defaultMemberUniqueName="[kommune_tab 1].[fylke].[All]" allUniqueName="[kommune_tab 1].[fylke].[All]" dimensionUniqueName="[kommune_tab 1]" displayFolder="" count="0" memberValueDatatype="130" unbalanced="0"/>
    <cacheHierarchy uniqueName="[kommune_tab 1].[kommune]" caption="kommune" attribute="1" defaultMemberUniqueName="[kommune_tab 1].[kommune].[All]" allUniqueName="[kommune_tab 1].[kommune].[All]" dimensionUniqueName="[kommune_tab 1]" displayFolder="" count="0" memberValueDatatype="130" unbalanced="0"/>
    <cacheHierarchy uniqueName="[kommune_tab 1].[knr_kommune]" caption="knr_kommune" attribute="1" defaultMemberUniqueName="[kommune_tab 1].[knr_kommune].[All]" allUniqueName="[kommune_tab 1].[knr_kommune].[All]" dimensionUniqueName="[kommune_tab 1]" displayFolder="" count="0" memberValueDatatype="130" unbalanced="0"/>
    <cacheHierarchy uniqueName="[Tilføy1].[aar]" caption="aar" attribute="1" defaultMemberUniqueName="[Tilføy1].[aar].[All]" allUniqueName="[Tilføy1].[aar].[All]" dimensionUniqueName="[Tilføy1]" displayFolder="" count="2" memberValueDatatype="20" unbalanced="0"/>
    <cacheHierarchy uniqueName="[Tilføy1].[orgnr]" caption="orgnr" attribute="1" defaultMemberUniqueName="[Tilføy1].[orgnr].[All]" allUniqueName="[Tilføy1].[orgnr].[All]" dimensionUniqueName="[Tilføy1]" displayFolder="" count="0" memberValueDatatype="20" unbalanced="0"/>
    <cacheHierarchy uniqueName="[Tilføy1].[navn]" caption="navn" attribute="1" defaultMemberUniqueName="[Tilføy1].[navn].[All]" allUniqueName="[Tilføy1].[navn].[All]" dimensionUniqueName="[Tilføy1]" displayFolder="" count="0" memberValueDatatype="130" unbalanced="0"/>
    <cacheHierarchy uniqueName="[kommune_tab].[Fylkesnr]" caption="Fylkesnr" attribute="1" defaultMemberUniqueName="[kommune_tab].[Fylkesnr].[All]" allUniqueName="[kommune_tab].[Fylkesnr].[All]" dimensionUniqueName="[kommune_tab]" displayFolder="" count="0" memberValueDatatype="20" unbalanced="0" hidden="1"/>
    <cacheHierarchy uniqueName="[kommune_tab].[Knr]" caption="Knr" attribute="1" defaultMemberUniqueName="[kommune_tab].[Knr].[All]" allUniqueName="[kommune_tab].[Knr].[All]" dimensionUniqueName="[kommune_tab]" displayFolder="" count="0" memberValueDatatype="20" unbalanced="0" hidden="1"/>
    <cacheHierarchy uniqueName="[kommune_tab].[knr_2013-22]" caption="knr_2013-22" attribute="1" defaultMemberUniqueName="[kommune_tab].[knr_2013-22].[All]" allUniqueName="[kommune_tab].[knr_2013-22].[All]" dimensionUniqueName="[kommune_tab]" displayFolder="" count="0" memberValueDatatype="20" unbalanced="0" hidden="1"/>
    <cacheHierarchy uniqueName="[kommune_tab].[Kom 2013-22]" caption="Kom 2013-22" attribute="1" defaultMemberUniqueName="[kommune_tab].[Kom 2013-22].[All]" allUniqueName="[kommune_tab].[Kom 2013-22].[All]" dimensionUniqueName="[kommune_tab]" displayFolder="" count="0" memberValueDatatype="130" unbalanced="0" hidden="1"/>
    <cacheHierarchy uniqueName="[kommune_tab 1].[Fylkesnr]" caption="Fylkesnr" attribute="1" defaultMemberUniqueName="[kommune_tab 1].[Fylkesnr].[All]" allUniqueName="[kommune_tab 1].[Fylkesnr].[All]" dimensionUniqueName="[kommune_tab 1]" displayFolder="" count="0" memberValueDatatype="20" unbalanced="0" hidden="1"/>
    <cacheHierarchy uniqueName="[kommune_tab 1].[Knr]" caption="Knr" attribute="1" defaultMemberUniqueName="[kommune_tab 1].[Knr].[All]" allUniqueName="[kommune_tab 1].[Knr].[All]" dimensionUniqueName="[kommune_tab 1]" displayFolder="" count="0" memberValueDatatype="20" unbalanced="0" hidden="1"/>
    <cacheHierarchy uniqueName="[kommune_tab 1].[knr_2013-22]" caption="knr_2013-22" attribute="1" defaultMemberUniqueName="[kommune_tab 1].[knr_2013-22].[All]" allUniqueName="[kommune_tab 1].[knr_2013-22].[All]" dimensionUniqueName="[kommune_tab 1]" displayFolder="" count="0" memberValueDatatype="20" unbalanced="0" hidden="1"/>
    <cacheHierarchy uniqueName="[kommune_tab 1].[Kom 2013-22]" caption="Kom 2013-22" attribute="1" defaultMemberUniqueName="[kommune_tab 1].[Kom 2013-22].[All]" allUniqueName="[kommune_tab 1].[Kom 2013-22].[All]" dimensionUniqueName="[kommune_tab 1]" displayFolder="" count="0" memberValueDatatype="130" unbalanced="0" hidden="1"/>
    <cacheHierarchy uniqueName="[Tilføy1].[egg_kg]" caption="egg_kg" attribute="1" defaultMemberUniqueName="[Tilføy1].[egg_kg].[All]" allUniqueName="[Tilføy1].[egg_kg].[All]" dimensionUniqueName="[Tilføy1]" displayFolder="" count="0" memberValueDatatype="20" unbalanced="0" hidden="1"/>
    <cacheHierarchy uniqueName="[Tilføy1].[komnr]" caption="komnr" attribute="1" defaultMemberUniqueName="[Tilføy1].[komnr].[All]" allUniqueName="[Tilføy1].[komnr].[All]" dimensionUniqueName="[Tilføy1]" displayFolder="" count="0" memberValueDatatype="20" unbalanced="0" hidden="1"/>
    <cacheHierarchy uniqueName="[Measures].[Sum egg_kg]" caption="Sum egg_kg" measure="1" displayFolder="" measureGroup="Tilføy1" count="0"/>
    <cacheHierarchy uniqueName="[Measures].[Ant orgnr]" caption="Ant orgnr" measure="1" displayFolder="" measureGroup="Tilføy1" count="0"/>
    <cacheHierarchy uniqueName="[Measures].[__XL_Count Tilføy1]" caption="__XL_Count Tilføy1" measure="1" displayFolder="" measureGroup="Tilføy1" count="0" hidden="1"/>
    <cacheHierarchy uniqueName="[Measures].[__XL_Count kommune_tab]" caption="__XL_Count kommune_tab" measure="1" displayFolder="" measureGroup="kommune_tab" count="0" hidden="1"/>
    <cacheHierarchy uniqueName="[Measures].[__XL_Count kommune_tab 1]" caption="__XL_Count kommune_tab 1" measure="1" displayFolder="" measureGroup="kommune_tab 1" count="0" hidden="1"/>
    <cacheHierarchy uniqueName="[Measures].[__No measures defined]" caption="__No measures defined" measure="1" displayFolder="" count="0" hidden="1"/>
    <cacheHierarchy uniqueName="[Measures].[Sum av egg_kg]" caption="Sum av egg_kg" measure="1" displayFolder="" measureGroup="Tilføy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</cacheHierarchies>
  <kpis count="0"/>
  <extLst>
    <ext xmlns:x14="http://schemas.microsoft.com/office/spreadsheetml/2009/9/main" uri="{725AE2AE-9491-48be-B2B4-4EB974FC3084}">
      <x14:pivotCacheDefinition slicerData="1" pivotCacheId="840856551"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han" refreshedDate="45155.453178240743" backgroundQuery="1" createdVersion="8" refreshedVersion="8" minRefreshableVersion="3" recordCount="0" supportSubquery="1" supportAdvancedDrill="1" xr:uid="{3615EB75-CD95-4B52-9196-428AFD93EAF7}">
  <cacheSource type="external" connectionId="12"/>
  <cacheFields count="3">
    <cacheField name="[Tilføy1].[aar].[aar]" caption="aar" numFmtId="0" hierarchy="6" level="1">
      <sharedItems containsSemiMixedTypes="0" containsString="0" containsNumber="1" containsInteger="1" minValue="2013" maxValue="2022" count="10">
        <n v="2013"/>
        <n v="2014"/>
        <n v="2015"/>
        <n v="2016"/>
        <n v="2017"/>
        <n v="2018"/>
        <n v="2019"/>
        <n v="2020"/>
        <n v="2021"/>
        <n v="2022"/>
      </sharedItems>
      <extLst>
        <ext xmlns:x15="http://schemas.microsoft.com/office/spreadsheetml/2010/11/main" uri="{4F2E5C28-24EA-4eb8-9CBF-B6C8F9C3D259}">
          <x15:cachedUniqueNames>
            <x15:cachedUniqueName index="0" name="[Tilføy1].[aar].&amp;[2013]"/>
            <x15:cachedUniqueName index="1" name="[Tilføy1].[aar].&amp;[2014]"/>
            <x15:cachedUniqueName index="2" name="[Tilføy1].[aar].&amp;[2015]"/>
            <x15:cachedUniqueName index="3" name="[Tilføy1].[aar].&amp;[2016]"/>
            <x15:cachedUniqueName index="4" name="[Tilføy1].[aar].&amp;[2017]"/>
            <x15:cachedUniqueName index="5" name="[Tilføy1].[aar].&amp;[2018]"/>
            <x15:cachedUniqueName index="6" name="[Tilføy1].[aar].&amp;[2019]"/>
            <x15:cachedUniqueName index="7" name="[Tilføy1].[aar].&amp;[2020]"/>
            <x15:cachedUniqueName index="8" name="[Tilføy1].[aar].&amp;[2021]"/>
            <x15:cachedUniqueName index="9" name="[Tilføy1].[aar].&amp;[2022]"/>
          </x15:cachedUniqueNames>
        </ext>
      </extLst>
    </cacheField>
    <cacheField name="[Measures].[Sum av egg_kg]" caption="Sum av egg_kg" numFmtId="0" hierarchy="25" level="32767"/>
    <cacheField name="[kommune_tab].[fylke].[fylke]" caption="fylke" numFmtId="0" level="1">
      <sharedItems count="10">
        <s v="Agder"/>
        <s v="Innlandet"/>
        <s v="Møre og Romsdal"/>
        <s v="Nordland"/>
        <s v="Rogaland"/>
        <s v="Troms og Finnmark"/>
        <s v="Trøndelag"/>
        <s v="Vestfold og Telemark"/>
        <s v="Vestland"/>
        <s v="Viken"/>
      </sharedItems>
    </cacheField>
  </cacheFields>
  <cacheHierarchies count="26">
    <cacheHierarchy uniqueName="[kommune_tab].[fylke]" caption="fylke" attribute="1" defaultMemberUniqueName="[kommune_tab].[fylke].[All]" allUniqueName="[kommune_tab].[fylke].[All]" dimensionUniqueName="[kommune_tab]" displayFolder="" count="2" memberValueDatatype="130" unbalanced="0">
      <fieldsUsage count="2">
        <fieldUsage x="-1"/>
        <fieldUsage x="2"/>
      </fieldsUsage>
    </cacheHierarchy>
    <cacheHierarchy uniqueName="[kommune_tab].[kommune]" caption="kommune" attribute="1" defaultMemberUniqueName="[kommune_tab].[kommune].[All]" allUniqueName="[kommune_tab].[kommune].[All]" dimensionUniqueName="[kommune_tab]" displayFolder="" count="0" memberValueDatatype="130" unbalanced="0"/>
    <cacheHierarchy uniqueName="[kommune_tab].[knr_kommune]" caption="knr_kommune" attribute="1" defaultMemberUniqueName="[kommune_tab].[knr_kommune].[All]" allUniqueName="[kommune_tab].[knr_kommune].[All]" dimensionUniqueName="[kommune_tab]" displayFolder="" count="0" memberValueDatatype="130" unbalanced="0"/>
    <cacheHierarchy uniqueName="[kommune_tab 1].[fylke]" caption="fylke" attribute="1" defaultMemberUniqueName="[kommune_tab 1].[fylke].[All]" allUniqueName="[kommune_tab 1].[fylke].[All]" dimensionUniqueName="[kommune_tab 1]" displayFolder="" count="0" memberValueDatatype="130" unbalanced="0"/>
    <cacheHierarchy uniqueName="[kommune_tab 1].[kommune]" caption="kommune" attribute="1" defaultMemberUniqueName="[kommune_tab 1].[kommune].[All]" allUniqueName="[kommune_tab 1].[kommune].[All]" dimensionUniqueName="[kommune_tab 1]" displayFolder="" count="0" memberValueDatatype="130" unbalanced="0"/>
    <cacheHierarchy uniqueName="[kommune_tab 1].[knr_kommune]" caption="knr_kommune" attribute="1" defaultMemberUniqueName="[kommune_tab 1].[knr_kommune].[All]" allUniqueName="[kommune_tab 1].[knr_kommune].[All]" dimensionUniqueName="[kommune_tab 1]" displayFolder="" count="0" memberValueDatatype="130" unbalanced="0"/>
    <cacheHierarchy uniqueName="[Tilføy1].[aar]" caption="aar" attribute="1" defaultMemberUniqueName="[Tilføy1].[aar].[All]" allUniqueName="[Tilføy1].[aar].[All]" dimensionUniqueName="[Tilføy1]" displayFolder="" count="2" memberValueDatatype="20" unbalanced="0">
      <fieldsUsage count="2">
        <fieldUsage x="-1"/>
        <fieldUsage x="0"/>
      </fieldsUsage>
    </cacheHierarchy>
    <cacheHierarchy uniqueName="[Tilføy1].[orgnr]" caption="orgnr" attribute="1" defaultMemberUniqueName="[Tilføy1].[orgnr].[All]" allUniqueName="[Tilføy1].[orgnr].[All]" dimensionUniqueName="[Tilføy1]" displayFolder="" count="0" memberValueDatatype="20" unbalanced="0"/>
    <cacheHierarchy uniqueName="[Tilføy1].[navn]" caption="navn" attribute="1" defaultMemberUniqueName="[Tilføy1].[navn].[All]" allUniqueName="[Tilføy1].[navn].[All]" dimensionUniqueName="[Tilføy1]" displayFolder="" count="0" memberValueDatatype="130" unbalanced="0"/>
    <cacheHierarchy uniqueName="[kommune_tab].[Fylkesnr]" caption="Fylkesnr" attribute="1" defaultMemberUniqueName="[kommune_tab].[Fylkesnr].[All]" allUniqueName="[kommune_tab].[Fylkesnr].[All]" dimensionUniqueName="[kommune_tab]" displayFolder="" count="0" memberValueDatatype="20" unbalanced="0" hidden="1"/>
    <cacheHierarchy uniqueName="[kommune_tab].[Knr]" caption="Knr" attribute="1" defaultMemberUniqueName="[kommune_tab].[Knr].[All]" allUniqueName="[kommune_tab].[Knr].[All]" dimensionUniqueName="[kommune_tab]" displayFolder="" count="0" memberValueDatatype="20" unbalanced="0" hidden="1"/>
    <cacheHierarchy uniqueName="[kommune_tab].[knr_2013-22]" caption="knr_2013-22" attribute="1" defaultMemberUniqueName="[kommune_tab].[knr_2013-22].[All]" allUniqueName="[kommune_tab].[knr_2013-22].[All]" dimensionUniqueName="[kommune_tab]" displayFolder="" count="0" memberValueDatatype="20" unbalanced="0" hidden="1"/>
    <cacheHierarchy uniqueName="[kommune_tab].[Kom 2013-22]" caption="Kom 2013-22" attribute="1" defaultMemberUniqueName="[kommune_tab].[Kom 2013-22].[All]" allUniqueName="[kommune_tab].[Kom 2013-22].[All]" dimensionUniqueName="[kommune_tab]" displayFolder="" count="0" memberValueDatatype="130" unbalanced="0" hidden="1"/>
    <cacheHierarchy uniqueName="[kommune_tab 1].[Fylkesnr]" caption="Fylkesnr" attribute="1" defaultMemberUniqueName="[kommune_tab 1].[Fylkesnr].[All]" allUniqueName="[kommune_tab 1].[Fylkesnr].[All]" dimensionUniqueName="[kommune_tab 1]" displayFolder="" count="0" memberValueDatatype="20" unbalanced="0" hidden="1"/>
    <cacheHierarchy uniqueName="[kommune_tab 1].[Knr]" caption="Knr" attribute="1" defaultMemberUniqueName="[kommune_tab 1].[Knr].[All]" allUniqueName="[kommune_tab 1].[Knr].[All]" dimensionUniqueName="[kommune_tab 1]" displayFolder="" count="0" memberValueDatatype="20" unbalanced="0" hidden="1"/>
    <cacheHierarchy uniqueName="[kommune_tab 1].[knr_2013-22]" caption="knr_2013-22" attribute="1" defaultMemberUniqueName="[kommune_tab 1].[knr_2013-22].[All]" allUniqueName="[kommune_tab 1].[knr_2013-22].[All]" dimensionUniqueName="[kommune_tab 1]" displayFolder="" count="0" memberValueDatatype="20" unbalanced="0" hidden="1"/>
    <cacheHierarchy uniqueName="[kommune_tab 1].[Kom 2013-22]" caption="Kom 2013-22" attribute="1" defaultMemberUniqueName="[kommune_tab 1].[Kom 2013-22].[All]" allUniqueName="[kommune_tab 1].[Kom 2013-22].[All]" dimensionUniqueName="[kommune_tab 1]" displayFolder="" count="0" memberValueDatatype="130" unbalanced="0" hidden="1"/>
    <cacheHierarchy uniqueName="[Tilføy1].[egg_kg]" caption="egg_kg" attribute="1" defaultMemberUniqueName="[Tilføy1].[egg_kg].[All]" allUniqueName="[Tilføy1].[egg_kg].[All]" dimensionUniqueName="[Tilføy1]" displayFolder="" count="0" memberValueDatatype="20" unbalanced="0" hidden="1"/>
    <cacheHierarchy uniqueName="[Tilføy1].[komnr]" caption="komnr" attribute="1" defaultMemberUniqueName="[Tilføy1].[komnr].[All]" allUniqueName="[Tilføy1].[komnr].[All]" dimensionUniqueName="[Tilføy1]" displayFolder="" count="0" memberValueDatatype="20" unbalanced="0" hidden="1"/>
    <cacheHierarchy uniqueName="[Measures].[Sum egg_kg]" caption="Sum egg_kg" measure="1" displayFolder="" measureGroup="Tilføy1" count="0"/>
    <cacheHierarchy uniqueName="[Measures].[Ant orgnr]" caption="Ant orgnr" measure="1" displayFolder="" measureGroup="Tilføy1" count="0"/>
    <cacheHierarchy uniqueName="[Measures].[__XL_Count Tilføy1]" caption="__XL_Count Tilføy1" measure="1" displayFolder="" measureGroup="Tilføy1" count="0" hidden="1"/>
    <cacheHierarchy uniqueName="[Measures].[__XL_Count kommune_tab]" caption="__XL_Count kommune_tab" measure="1" displayFolder="" measureGroup="kommune_tab" count="0" hidden="1"/>
    <cacheHierarchy uniqueName="[Measures].[__XL_Count kommune_tab 1]" caption="__XL_Count kommune_tab 1" measure="1" displayFolder="" measureGroup="kommune_tab 1" count="0" hidden="1"/>
    <cacheHierarchy uniqueName="[Measures].[__No measures defined]" caption="__No measures defined" measure="1" displayFolder="" count="0" hidden="1"/>
    <cacheHierarchy uniqueName="[Measures].[Sum av egg_kg]" caption="Sum av egg_kg" measure="1" displayFolder="" measureGroup="Tilføy1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7"/>
        </ext>
      </extLst>
    </cacheHierarchy>
  </cacheHierarchies>
  <kpis count="0"/>
  <dimensions count="4">
    <dimension name="kommune_tab" uniqueName="[kommune_tab]" caption="kommune_tab"/>
    <dimension name="kommune_tab 1" uniqueName="[kommune_tab 1]" caption="kommune_tab 1"/>
    <dimension measure="1" name="Measures" uniqueName="[Measures]" caption="Measures"/>
    <dimension name="Tilføy1" uniqueName="[Tilføy1]" caption="Tilføy1"/>
  </dimensions>
  <measureGroups count="3">
    <measureGroup name="kommune_tab" caption="kommune_tab"/>
    <measureGroup name="kommune_tab 1" caption="kommune_tab 1"/>
    <measureGroup name="Tilføy1" caption="Tilføy1"/>
  </measureGroups>
  <maps count="5">
    <map measureGroup="0" dimension="0"/>
    <map measureGroup="1" dimension="1"/>
    <map measureGroup="2" dimension="0"/>
    <map measureGroup="2" dimension="1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han" refreshedDate="45155.453240625" backgroundQuery="1" createdVersion="8" refreshedVersion="8" minRefreshableVersion="3" recordCount="0" supportSubquery="1" supportAdvancedDrill="1" xr:uid="{E11417C1-3133-4A71-A9E4-1C4DE80BD9A8}">
  <cacheSource type="external" connectionId="12"/>
  <cacheFields count="3">
    <cacheField name="[Tilføy1].[aar].[aar]" caption="aar" numFmtId="0" hierarchy="6" level="1">
      <sharedItems containsSemiMixedTypes="0" containsString="0" containsNumber="1" containsInteger="1" minValue="2013" maxValue="2022" count="10">
        <n v="2013"/>
        <n v="2014"/>
        <n v="2015"/>
        <n v="2016"/>
        <n v="2017"/>
        <n v="2018"/>
        <n v="2019"/>
        <n v="2020"/>
        <n v="2021"/>
        <n v="2022"/>
      </sharedItems>
      <extLst>
        <ext xmlns:x15="http://schemas.microsoft.com/office/spreadsheetml/2010/11/main" uri="{4F2E5C28-24EA-4eb8-9CBF-B6C8F9C3D259}">
          <x15:cachedUniqueNames>
            <x15:cachedUniqueName index="0" name="[Tilføy1].[aar].&amp;[2013]"/>
            <x15:cachedUniqueName index="1" name="[Tilføy1].[aar].&amp;[2014]"/>
            <x15:cachedUniqueName index="2" name="[Tilføy1].[aar].&amp;[2015]"/>
            <x15:cachedUniqueName index="3" name="[Tilføy1].[aar].&amp;[2016]"/>
            <x15:cachedUniqueName index="4" name="[Tilføy1].[aar].&amp;[2017]"/>
            <x15:cachedUniqueName index="5" name="[Tilføy1].[aar].&amp;[2018]"/>
            <x15:cachedUniqueName index="6" name="[Tilføy1].[aar].&amp;[2019]"/>
            <x15:cachedUniqueName index="7" name="[Tilføy1].[aar].&amp;[2020]"/>
            <x15:cachedUniqueName index="8" name="[Tilføy1].[aar].&amp;[2021]"/>
            <x15:cachedUniqueName index="9" name="[Tilføy1].[aar].&amp;[2022]"/>
          </x15:cachedUniqueNames>
        </ext>
      </extLst>
    </cacheField>
    <cacheField name="[kommune_tab].[fylke].[fylke]" caption="fylke" numFmtId="0" level="1">
      <sharedItems count="10">
        <s v="Agder"/>
        <s v="Innlandet"/>
        <s v="Møre og Romsdal"/>
        <s v="Nordland"/>
        <s v="Rogaland"/>
        <s v="Troms og Finnmark"/>
        <s v="Trøndelag"/>
        <s v="Vestfold og Telemark"/>
        <s v="Vestland"/>
        <s v="Viken"/>
      </sharedItems>
    </cacheField>
    <cacheField name="[Measures].[Ant orgnr]" caption="Ant orgnr" numFmtId="0" hierarchy="20" level="32767"/>
  </cacheFields>
  <cacheHierarchies count="26">
    <cacheHierarchy uniqueName="[kommune_tab].[fylke]" caption="fylke" attribute="1" defaultMemberUniqueName="[kommune_tab].[fylke].[All]" allUniqueName="[kommune_tab].[fylke].[All]" dimensionUniqueName="[kommune_tab]" displayFolder="" count="2" memberValueDatatype="130" unbalanced="0">
      <fieldsUsage count="2">
        <fieldUsage x="-1"/>
        <fieldUsage x="1"/>
      </fieldsUsage>
    </cacheHierarchy>
    <cacheHierarchy uniqueName="[kommune_tab].[kommune]" caption="kommune" attribute="1" defaultMemberUniqueName="[kommune_tab].[kommune].[All]" allUniqueName="[kommune_tab].[kommune].[All]" dimensionUniqueName="[kommune_tab]" displayFolder="" count="0" memberValueDatatype="130" unbalanced="0"/>
    <cacheHierarchy uniqueName="[kommune_tab].[knr_kommune]" caption="knr_kommune" attribute="1" defaultMemberUniqueName="[kommune_tab].[knr_kommune].[All]" allUniqueName="[kommune_tab].[knr_kommune].[All]" dimensionUniqueName="[kommune_tab]" displayFolder="" count="0" memberValueDatatype="130" unbalanced="0"/>
    <cacheHierarchy uniqueName="[kommune_tab 1].[fylke]" caption="fylke" attribute="1" defaultMemberUniqueName="[kommune_tab 1].[fylke].[All]" allUniqueName="[kommune_tab 1].[fylke].[All]" dimensionUniqueName="[kommune_tab 1]" displayFolder="" count="0" memberValueDatatype="130" unbalanced="0"/>
    <cacheHierarchy uniqueName="[kommune_tab 1].[kommune]" caption="kommune" attribute="1" defaultMemberUniqueName="[kommune_tab 1].[kommune].[All]" allUniqueName="[kommune_tab 1].[kommune].[All]" dimensionUniqueName="[kommune_tab 1]" displayFolder="" count="0" memberValueDatatype="130" unbalanced="0"/>
    <cacheHierarchy uniqueName="[kommune_tab 1].[knr_kommune]" caption="knr_kommune" attribute="1" defaultMemberUniqueName="[kommune_tab 1].[knr_kommune].[All]" allUniqueName="[kommune_tab 1].[knr_kommune].[All]" dimensionUniqueName="[kommune_tab 1]" displayFolder="" count="0" memberValueDatatype="130" unbalanced="0"/>
    <cacheHierarchy uniqueName="[Tilføy1].[aar]" caption="aar" attribute="1" defaultMemberUniqueName="[Tilføy1].[aar].[All]" allUniqueName="[Tilføy1].[aar].[All]" dimensionUniqueName="[Tilføy1]" displayFolder="" count="2" memberValueDatatype="20" unbalanced="0">
      <fieldsUsage count="2">
        <fieldUsage x="-1"/>
        <fieldUsage x="0"/>
      </fieldsUsage>
    </cacheHierarchy>
    <cacheHierarchy uniqueName="[Tilføy1].[orgnr]" caption="orgnr" attribute="1" defaultMemberUniqueName="[Tilføy1].[orgnr].[All]" allUniqueName="[Tilføy1].[orgnr].[All]" dimensionUniqueName="[Tilføy1]" displayFolder="" count="0" memberValueDatatype="20" unbalanced="0"/>
    <cacheHierarchy uniqueName="[Tilføy1].[navn]" caption="navn" attribute="1" defaultMemberUniqueName="[Tilføy1].[navn].[All]" allUniqueName="[Tilføy1].[navn].[All]" dimensionUniqueName="[Tilføy1]" displayFolder="" count="0" memberValueDatatype="130" unbalanced="0"/>
    <cacheHierarchy uniqueName="[kommune_tab].[Fylkesnr]" caption="Fylkesnr" attribute="1" defaultMemberUniqueName="[kommune_tab].[Fylkesnr].[All]" allUniqueName="[kommune_tab].[Fylkesnr].[All]" dimensionUniqueName="[kommune_tab]" displayFolder="" count="0" memberValueDatatype="20" unbalanced="0" hidden="1"/>
    <cacheHierarchy uniqueName="[kommune_tab].[Knr]" caption="Knr" attribute="1" defaultMemberUniqueName="[kommune_tab].[Knr].[All]" allUniqueName="[kommune_tab].[Knr].[All]" dimensionUniqueName="[kommune_tab]" displayFolder="" count="0" memberValueDatatype="20" unbalanced="0" hidden="1"/>
    <cacheHierarchy uniqueName="[kommune_tab].[knr_2013-22]" caption="knr_2013-22" attribute="1" defaultMemberUniqueName="[kommune_tab].[knr_2013-22].[All]" allUniqueName="[kommune_tab].[knr_2013-22].[All]" dimensionUniqueName="[kommune_tab]" displayFolder="" count="0" memberValueDatatype="20" unbalanced="0" hidden="1"/>
    <cacheHierarchy uniqueName="[kommune_tab].[Kom 2013-22]" caption="Kom 2013-22" attribute="1" defaultMemberUniqueName="[kommune_tab].[Kom 2013-22].[All]" allUniqueName="[kommune_tab].[Kom 2013-22].[All]" dimensionUniqueName="[kommune_tab]" displayFolder="" count="0" memberValueDatatype="130" unbalanced="0" hidden="1"/>
    <cacheHierarchy uniqueName="[kommune_tab 1].[Fylkesnr]" caption="Fylkesnr" attribute="1" defaultMemberUniqueName="[kommune_tab 1].[Fylkesnr].[All]" allUniqueName="[kommune_tab 1].[Fylkesnr].[All]" dimensionUniqueName="[kommune_tab 1]" displayFolder="" count="0" memberValueDatatype="20" unbalanced="0" hidden="1"/>
    <cacheHierarchy uniqueName="[kommune_tab 1].[Knr]" caption="Knr" attribute="1" defaultMemberUniqueName="[kommune_tab 1].[Knr].[All]" allUniqueName="[kommune_tab 1].[Knr].[All]" dimensionUniqueName="[kommune_tab 1]" displayFolder="" count="0" memberValueDatatype="20" unbalanced="0" hidden="1"/>
    <cacheHierarchy uniqueName="[kommune_tab 1].[knr_2013-22]" caption="knr_2013-22" attribute="1" defaultMemberUniqueName="[kommune_tab 1].[knr_2013-22].[All]" allUniqueName="[kommune_tab 1].[knr_2013-22].[All]" dimensionUniqueName="[kommune_tab 1]" displayFolder="" count="0" memberValueDatatype="20" unbalanced="0" hidden="1"/>
    <cacheHierarchy uniqueName="[kommune_tab 1].[Kom 2013-22]" caption="Kom 2013-22" attribute="1" defaultMemberUniqueName="[kommune_tab 1].[Kom 2013-22].[All]" allUniqueName="[kommune_tab 1].[Kom 2013-22].[All]" dimensionUniqueName="[kommune_tab 1]" displayFolder="" count="0" memberValueDatatype="130" unbalanced="0" hidden="1"/>
    <cacheHierarchy uniqueName="[Tilføy1].[egg_kg]" caption="egg_kg" attribute="1" defaultMemberUniqueName="[Tilføy1].[egg_kg].[All]" allUniqueName="[Tilføy1].[egg_kg].[All]" dimensionUniqueName="[Tilføy1]" displayFolder="" count="0" memberValueDatatype="20" unbalanced="0" hidden="1"/>
    <cacheHierarchy uniqueName="[Tilføy1].[komnr]" caption="komnr" attribute="1" defaultMemberUniqueName="[Tilføy1].[komnr].[All]" allUniqueName="[Tilføy1].[komnr].[All]" dimensionUniqueName="[Tilføy1]" displayFolder="" count="0" memberValueDatatype="20" unbalanced="0" hidden="1"/>
    <cacheHierarchy uniqueName="[Measures].[Sum egg_kg]" caption="Sum egg_kg" measure="1" displayFolder="" measureGroup="Tilføy1" count="0"/>
    <cacheHierarchy uniqueName="[Measures].[Ant orgnr]" caption="Ant orgnr" measure="1" displayFolder="" measureGroup="Tilføy1" count="0" oneField="1">
      <fieldsUsage count="1">
        <fieldUsage x="2"/>
      </fieldsUsage>
    </cacheHierarchy>
    <cacheHierarchy uniqueName="[Measures].[__XL_Count Tilføy1]" caption="__XL_Count Tilføy1" measure="1" displayFolder="" measureGroup="Tilføy1" count="0" hidden="1"/>
    <cacheHierarchy uniqueName="[Measures].[__XL_Count kommune_tab]" caption="__XL_Count kommune_tab" measure="1" displayFolder="" measureGroup="kommune_tab" count="0" hidden="1"/>
    <cacheHierarchy uniqueName="[Measures].[__XL_Count kommune_tab 1]" caption="__XL_Count kommune_tab 1" measure="1" displayFolder="" measureGroup="kommune_tab 1" count="0" hidden="1"/>
    <cacheHierarchy uniqueName="[Measures].[__No measures defined]" caption="__No measures defined" measure="1" displayFolder="" count="0" hidden="1"/>
    <cacheHierarchy uniqueName="[Measures].[Sum av egg_kg]" caption="Sum av egg_kg" measure="1" displayFolder="" measureGroup="Tilføy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</cacheHierarchies>
  <kpis count="0"/>
  <dimensions count="4">
    <dimension name="kommune_tab" uniqueName="[kommune_tab]" caption="kommune_tab"/>
    <dimension name="kommune_tab 1" uniqueName="[kommune_tab 1]" caption="kommune_tab 1"/>
    <dimension measure="1" name="Measures" uniqueName="[Measures]" caption="Measures"/>
    <dimension name="Tilføy1" uniqueName="[Tilføy1]" caption="Tilføy1"/>
  </dimensions>
  <measureGroups count="3">
    <measureGroup name="kommune_tab" caption="kommune_tab"/>
    <measureGroup name="kommune_tab 1" caption="kommune_tab 1"/>
    <measureGroup name="Tilføy1" caption="Tilføy1"/>
  </measureGroups>
  <maps count="5">
    <map measureGroup="0" dimension="0"/>
    <map measureGroup="1" dimension="1"/>
    <map measureGroup="2" dimension="0"/>
    <map measureGroup="2" dimension="1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han" refreshedDate="45155.453297106484" backgroundQuery="1" createdVersion="8" refreshedVersion="8" minRefreshableVersion="3" recordCount="0" supportSubquery="1" supportAdvancedDrill="1" xr:uid="{0539AE73-D3AC-4E9F-972D-175B1F914FF2}">
  <cacheSource type="external" connectionId="12"/>
  <cacheFields count="3">
    <cacheField name="[Tilføy1].[aar].[aar]" caption="aar" numFmtId="0" hierarchy="6" level="1">
      <sharedItems containsSemiMixedTypes="0" containsString="0" containsNumber="1" containsInteger="1" minValue="2013" maxValue="2022" count="10">
        <n v="2013"/>
        <n v="2014"/>
        <n v="2015"/>
        <n v="2016"/>
        <n v="2017"/>
        <n v="2018"/>
        <n v="2019"/>
        <n v="2020"/>
        <n v="2021"/>
        <n v="2022"/>
      </sharedItems>
      <extLst>
        <ext xmlns:x15="http://schemas.microsoft.com/office/spreadsheetml/2010/11/main" uri="{4F2E5C28-24EA-4eb8-9CBF-B6C8F9C3D259}">
          <x15:cachedUniqueNames>
            <x15:cachedUniqueName index="0" name="[Tilføy1].[aar].&amp;[2013]"/>
            <x15:cachedUniqueName index="1" name="[Tilføy1].[aar].&amp;[2014]"/>
            <x15:cachedUniqueName index="2" name="[Tilføy1].[aar].&amp;[2015]"/>
            <x15:cachedUniqueName index="3" name="[Tilføy1].[aar].&amp;[2016]"/>
            <x15:cachedUniqueName index="4" name="[Tilføy1].[aar].&amp;[2017]"/>
            <x15:cachedUniqueName index="5" name="[Tilføy1].[aar].&amp;[2018]"/>
            <x15:cachedUniqueName index="6" name="[Tilføy1].[aar].&amp;[2019]"/>
            <x15:cachedUniqueName index="7" name="[Tilføy1].[aar].&amp;[2020]"/>
            <x15:cachedUniqueName index="8" name="[Tilføy1].[aar].&amp;[2021]"/>
            <x15:cachedUniqueName index="9" name="[Tilføy1].[aar].&amp;[2022]"/>
          </x15:cachedUniqueNames>
        </ext>
      </extLst>
    </cacheField>
    <cacheField name="[kommune_tab].[fylke].[fylke]" caption="fylke" numFmtId="0" level="1">
      <sharedItems count="10">
        <s v="Agder"/>
        <s v="Innlandet"/>
        <s v="Møre og Romsdal"/>
        <s v="Nordland"/>
        <s v="Rogaland"/>
        <s v="Troms og Finnmark"/>
        <s v="Trøndelag"/>
        <s v="Vestfold og Telemark"/>
        <s v="Vestland"/>
        <s v="Viken"/>
      </sharedItems>
    </cacheField>
    <cacheField name="[Measures].[Ant orgnr]" caption="Ant orgnr" numFmtId="0" hierarchy="20" level="32767"/>
  </cacheFields>
  <cacheHierarchies count="26">
    <cacheHierarchy uniqueName="[kommune_tab].[fylke]" caption="fylke" attribute="1" defaultMemberUniqueName="[kommune_tab].[fylke].[All]" allUniqueName="[kommune_tab].[fylke].[All]" dimensionUniqueName="[kommune_tab]" displayFolder="" count="2" memberValueDatatype="130" unbalanced="0">
      <fieldsUsage count="2">
        <fieldUsage x="-1"/>
        <fieldUsage x="1"/>
      </fieldsUsage>
    </cacheHierarchy>
    <cacheHierarchy uniqueName="[kommune_tab].[kommune]" caption="kommune" attribute="1" defaultMemberUniqueName="[kommune_tab].[kommune].[All]" allUniqueName="[kommune_tab].[kommune].[All]" dimensionUniqueName="[kommune_tab]" displayFolder="" count="0" memberValueDatatype="130" unbalanced="0"/>
    <cacheHierarchy uniqueName="[kommune_tab].[knr_kommune]" caption="knr_kommune" attribute="1" defaultMemberUniqueName="[kommune_tab].[knr_kommune].[All]" allUniqueName="[kommune_tab].[knr_kommune].[All]" dimensionUniqueName="[kommune_tab]" displayFolder="" count="0" memberValueDatatype="130" unbalanced="0"/>
    <cacheHierarchy uniqueName="[kommune_tab 1].[fylke]" caption="fylke" attribute="1" defaultMemberUniqueName="[kommune_tab 1].[fylke].[All]" allUniqueName="[kommune_tab 1].[fylke].[All]" dimensionUniqueName="[kommune_tab 1]" displayFolder="" count="0" memberValueDatatype="130" unbalanced="0"/>
    <cacheHierarchy uniqueName="[kommune_tab 1].[kommune]" caption="kommune" attribute="1" defaultMemberUniqueName="[kommune_tab 1].[kommune].[All]" allUniqueName="[kommune_tab 1].[kommune].[All]" dimensionUniqueName="[kommune_tab 1]" displayFolder="" count="0" memberValueDatatype="130" unbalanced="0"/>
    <cacheHierarchy uniqueName="[kommune_tab 1].[knr_kommune]" caption="knr_kommune" attribute="1" defaultMemberUniqueName="[kommune_tab 1].[knr_kommune].[All]" allUniqueName="[kommune_tab 1].[knr_kommune].[All]" dimensionUniqueName="[kommune_tab 1]" displayFolder="" count="0" memberValueDatatype="130" unbalanced="0"/>
    <cacheHierarchy uniqueName="[Tilføy1].[aar]" caption="aar" attribute="1" defaultMemberUniqueName="[Tilføy1].[aar].[All]" allUniqueName="[Tilføy1].[aar].[All]" dimensionUniqueName="[Tilføy1]" displayFolder="" count="2" memberValueDatatype="20" unbalanced="0">
      <fieldsUsage count="2">
        <fieldUsage x="-1"/>
        <fieldUsage x="0"/>
      </fieldsUsage>
    </cacheHierarchy>
    <cacheHierarchy uniqueName="[Tilføy1].[orgnr]" caption="orgnr" attribute="1" defaultMemberUniqueName="[Tilføy1].[orgnr].[All]" allUniqueName="[Tilføy1].[orgnr].[All]" dimensionUniqueName="[Tilføy1]" displayFolder="" count="0" memberValueDatatype="20" unbalanced="0"/>
    <cacheHierarchy uniqueName="[Tilføy1].[navn]" caption="navn" attribute="1" defaultMemberUniqueName="[Tilføy1].[navn].[All]" allUniqueName="[Tilføy1].[navn].[All]" dimensionUniqueName="[Tilføy1]" displayFolder="" count="0" memberValueDatatype="130" unbalanced="0"/>
    <cacheHierarchy uniqueName="[kommune_tab].[Fylkesnr]" caption="Fylkesnr" attribute="1" defaultMemberUniqueName="[kommune_tab].[Fylkesnr].[All]" allUniqueName="[kommune_tab].[Fylkesnr].[All]" dimensionUniqueName="[kommune_tab]" displayFolder="" count="0" memberValueDatatype="20" unbalanced="0" hidden="1"/>
    <cacheHierarchy uniqueName="[kommune_tab].[Knr]" caption="Knr" attribute="1" defaultMemberUniqueName="[kommune_tab].[Knr].[All]" allUniqueName="[kommune_tab].[Knr].[All]" dimensionUniqueName="[kommune_tab]" displayFolder="" count="0" memberValueDatatype="20" unbalanced="0" hidden="1"/>
    <cacheHierarchy uniqueName="[kommune_tab].[knr_2013-22]" caption="knr_2013-22" attribute="1" defaultMemberUniqueName="[kommune_tab].[knr_2013-22].[All]" allUniqueName="[kommune_tab].[knr_2013-22].[All]" dimensionUniqueName="[kommune_tab]" displayFolder="" count="0" memberValueDatatype="20" unbalanced="0" hidden="1"/>
    <cacheHierarchy uniqueName="[kommune_tab].[Kom 2013-22]" caption="Kom 2013-22" attribute="1" defaultMemberUniqueName="[kommune_tab].[Kom 2013-22].[All]" allUniqueName="[kommune_tab].[Kom 2013-22].[All]" dimensionUniqueName="[kommune_tab]" displayFolder="" count="0" memberValueDatatype="130" unbalanced="0" hidden="1"/>
    <cacheHierarchy uniqueName="[kommune_tab 1].[Fylkesnr]" caption="Fylkesnr" attribute="1" defaultMemberUniqueName="[kommune_tab 1].[Fylkesnr].[All]" allUniqueName="[kommune_tab 1].[Fylkesnr].[All]" dimensionUniqueName="[kommune_tab 1]" displayFolder="" count="0" memberValueDatatype="20" unbalanced="0" hidden="1"/>
    <cacheHierarchy uniqueName="[kommune_tab 1].[Knr]" caption="Knr" attribute="1" defaultMemberUniqueName="[kommune_tab 1].[Knr].[All]" allUniqueName="[kommune_tab 1].[Knr].[All]" dimensionUniqueName="[kommune_tab 1]" displayFolder="" count="0" memberValueDatatype="20" unbalanced="0" hidden="1"/>
    <cacheHierarchy uniqueName="[kommune_tab 1].[knr_2013-22]" caption="knr_2013-22" attribute="1" defaultMemberUniqueName="[kommune_tab 1].[knr_2013-22].[All]" allUniqueName="[kommune_tab 1].[knr_2013-22].[All]" dimensionUniqueName="[kommune_tab 1]" displayFolder="" count="0" memberValueDatatype="20" unbalanced="0" hidden="1"/>
    <cacheHierarchy uniqueName="[kommune_tab 1].[Kom 2013-22]" caption="Kom 2013-22" attribute="1" defaultMemberUniqueName="[kommune_tab 1].[Kom 2013-22].[All]" allUniqueName="[kommune_tab 1].[Kom 2013-22].[All]" dimensionUniqueName="[kommune_tab 1]" displayFolder="" count="0" memberValueDatatype="130" unbalanced="0" hidden="1"/>
    <cacheHierarchy uniqueName="[Tilføy1].[egg_kg]" caption="egg_kg" attribute="1" defaultMemberUniqueName="[Tilføy1].[egg_kg].[All]" allUniqueName="[Tilføy1].[egg_kg].[All]" dimensionUniqueName="[Tilføy1]" displayFolder="" count="0" memberValueDatatype="20" unbalanced="0" hidden="1"/>
    <cacheHierarchy uniqueName="[Tilføy1].[komnr]" caption="komnr" attribute="1" defaultMemberUniqueName="[Tilføy1].[komnr].[All]" allUniqueName="[Tilføy1].[komnr].[All]" dimensionUniqueName="[Tilføy1]" displayFolder="" count="0" memberValueDatatype="20" unbalanced="0" hidden="1"/>
    <cacheHierarchy uniqueName="[Measures].[Sum egg_kg]" caption="Sum egg_kg" measure="1" displayFolder="" measureGroup="Tilføy1" count="0"/>
    <cacheHierarchy uniqueName="[Measures].[Ant orgnr]" caption="Ant orgnr" measure="1" displayFolder="" measureGroup="Tilføy1" count="0" oneField="1">
      <fieldsUsage count="1">
        <fieldUsage x="2"/>
      </fieldsUsage>
    </cacheHierarchy>
    <cacheHierarchy uniqueName="[Measures].[__XL_Count Tilføy1]" caption="__XL_Count Tilføy1" measure="1" displayFolder="" measureGroup="Tilføy1" count="0" hidden="1"/>
    <cacheHierarchy uniqueName="[Measures].[__XL_Count kommune_tab]" caption="__XL_Count kommune_tab" measure="1" displayFolder="" measureGroup="kommune_tab" count="0" hidden="1"/>
    <cacheHierarchy uniqueName="[Measures].[__XL_Count kommune_tab 1]" caption="__XL_Count kommune_tab 1" measure="1" displayFolder="" measureGroup="kommune_tab 1" count="0" hidden="1"/>
    <cacheHierarchy uniqueName="[Measures].[__No measures defined]" caption="__No measures defined" measure="1" displayFolder="" count="0" hidden="1"/>
    <cacheHierarchy uniqueName="[Measures].[Sum av egg_kg]" caption="Sum av egg_kg" measure="1" displayFolder="" measureGroup="Tilføy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</cacheHierarchies>
  <kpis count="0"/>
  <dimensions count="4">
    <dimension name="kommune_tab" uniqueName="[kommune_tab]" caption="kommune_tab"/>
    <dimension name="kommune_tab 1" uniqueName="[kommune_tab 1]" caption="kommune_tab 1"/>
    <dimension measure="1" name="Measures" uniqueName="[Measures]" caption="Measures"/>
    <dimension name="Tilføy1" uniqueName="[Tilføy1]" caption="Tilføy1"/>
  </dimensions>
  <measureGroups count="3">
    <measureGroup name="kommune_tab" caption="kommune_tab"/>
    <measureGroup name="kommune_tab 1" caption="kommune_tab 1"/>
    <measureGroup name="Tilføy1" caption="Tilføy1"/>
  </measureGroups>
  <maps count="5">
    <map measureGroup="0" dimension="0"/>
    <map measureGroup="1" dimension="1"/>
    <map measureGroup="2" dimension="0"/>
    <map measureGroup="2" dimension="1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han" refreshedDate="45259.732200578706" backgroundQuery="1" createdVersion="8" refreshedVersion="8" minRefreshableVersion="3" recordCount="0" supportSubquery="1" supportAdvancedDrill="1" xr:uid="{57D0C28C-A731-46BD-AFF1-BE16ABF79D84}">
  <cacheSource type="external" connectionId="12"/>
  <cacheFields count="4">
    <cacheField name="[kommune_tab].[fylke].[fylke]" caption="fylke" numFmtId="0" level="1">
      <sharedItems containsSemiMixedTypes="0" containsNonDate="0" containsString="0"/>
    </cacheField>
    <cacheField name="[Tilføy1].[aar].[aar]" caption="aar" numFmtId="0" hierarchy="6" level="1">
      <sharedItems containsSemiMixedTypes="0" containsString="0" containsNumber="1" containsInteger="1" minValue="2013" maxValue="2022" count="10">
        <n v="2013"/>
        <n v="2014"/>
        <n v="2015"/>
        <n v="2016"/>
        <n v="2017"/>
        <n v="2018"/>
        <n v="2019"/>
        <n v="2020"/>
        <n v="2021"/>
        <n v="2022"/>
      </sharedItems>
      <extLst>
        <ext xmlns:x15="http://schemas.microsoft.com/office/spreadsheetml/2010/11/main" uri="{4F2E5C28-24EA-4eb8-9CBF-B6C8F9C3D259}">
          <x15:cachedUniqueNames>
            <x15:cachedUniqueName index="0" name="[Tilføy1].[aar].&amp;[2013]"/>
            <x15:cachedUniqueName index="1" name="[Tilføy1].[aar].&amp;[2014]"/>
            <x15:cachedUniqueName index="2" name="[Tilføy1].[aar].&amp;[2015]"/>
            <x15:cachedUniqueName index="3" name="[Tilføy1].[aar].&amp;[2016]"/>
            <x15:cachedUniqueName index="4" name="[Tilføy1].[aar].&amp;[2017]"/>
            <x15:cachedUniqueName index="5" name="[Tilføy1].[aar].&amp;[2018]"/>
            <x15:cachedUniqueName index="6" name="[Tilføy1].[aar].&amp;[2019]"/>
            <x15:cachedUniqueName index="7" name="[Tilføy1].[aar].&amp;[2020]"/>
            <x15:cachedUniqueName index="8" name="[Tilføy1].[aar].&amp;[2021]"/>
            <x15:cachedUniqueName index="9" name="[Tilføy1].[aar].&amp;[2022]"/>
          </x15:cachedUniqueNames>
        </ext>
      </extLst>
    </cacheField>
    <cacheField name="[kommune_tab].[knr_kommune].[knr_kommune]" caption="knr_kommune" numFmtId="0" hierarchy="2" level="1">
      <sharedItems count="24">
        <s v="5001 Trondheim"/>
        <s v="5006 Steinkjer"/>
        <s v="5007 Namsos"/>
        <s v="5021 Oppdal"/>
        <s v="5025 Røros"/>
        <s v="5027 Midtre Gauldal"/>
        <s v="5028 Melhus"/>
        <s v="5032 Selbu"/>
        <s v="5035 Stjørdal"/>
        <s v="5036 Frosta"/>
        <s v="5037 Levanger"/>
        <s v="5038 Verdal"/>
        <s v="5041 Snåsa"/>
        <s v="5042 Lierne"/>
        <s v="5043 Røyrvik"/>
        <s v="5047 Overhalla"/>
        <s v="5049 Flatanger"/>
        <s v="5052 Leka"/>
        <s v="5053 Inderøy"/>
        <s v="5054 Indre Fosen"/>
        <s v="5057 Ørland"/>
        <s v="5058 Åfjord"/>
        <s v="5059 Orkland"/>
        <s v="5060 Nærøysund"/>
      </sharedItems>
    </cacheField>
    <cacheField name="[Measures].[Ant orgnr]" caption="Ant orgnr" numFmtId="0" hierarchy="20" level="32767"/>
  </cacheFields>
  <cacheHierarchies count="26">
    <cacheHierarchy uniqueName="[kommune_tab].[fylke]" caption="fylke" attribute="1" defaultMemberUniqueName="[kommune_tab].[fylke].[All]" allUniqueName="[kommune_tab].[fylke].[All]" dimensionUniqueName="[kommune_tab]" displayFolder="" count="2" memberValueDatatype="130" unbalanced="0">
      <fieldsUsage count="2">
        <fieldUsage x="-1"/>
        <fieldUsage x="0"/>
      </fieldsUsage>
    </cacheHierarchy>
    <cacheHierarchy uniqueName="[kommune_tab].[kommune]" caption="kommune" attribute="1" defaultMemberUniqueName="[kommune_tab].[kommune].[All]" allUniqueName="[kommune_tab].[kommune].[All]" dimensionUniqueName="[kommune_tab]" displayFolder="" count="2" memberValueDatatype="130" unbalanced="0"/>
    <cacheHierarchy uniqueName="[kommune_tab].[knr_kommune]" caption="knr_kommune" attribute="1" defaultMemberUniqueName="[kommune_tab].[knr_kommune].[All]" allUniqueName="[kommune_tab].[knr_kommune].[All]" dimensionUniqueName="[kommune_tab]" displayFolder="" count="2" memberValueDatatype="130" unbalanced="0">
      <fieldsUsage count="2">
        <fieldUsage x="-1"/>
        <fieldUsage x="2"/>
      </fieldsUsage>
    </cacheHierarchy>
    <cacheHierarchy uniqueName="[kommune_tab 1].[fylke]" caption="fylke" attribute="1" defaultMemberUniqueName="[kommune_tab 1].[fylke].[All]" allUniqueName="[kommune_tab 1].[fylke].[All]" dimensionUniqueName="[kommune_tab 1]" displayFolder="" count="2" memberValueDatatype="130" unbalanced="0"/>
    <cacheHierarchy uniqueName="[kommune_tab 1].[kommune]" caption="kommune" attribute="1" defaultMemberUniqueName="[kommune_tab 1].[kommune].[All]" allUniqueName="[kommune_tab 1].[kommune].[All]" dimensionUniqueName="[kommune_tab 1]" displayFolder="" count="2" memberValueDatatype="130" unbalanced="0"/>
    <cacheHierarchy uniqueName="[kommune_tab 1].[knr_kommune]" caption="knr_kommune" attribute="1" defaultMemberUniqueName="[kommune_tab 1].[knr_kommune].[All]" allUniqueName="[kommune_tab 1].[knr_kommune].[All]" dimensionUniqueName="[kommune_tab 1]" displayFolder="" count="2" memberValueDatatype="130" unbalanced="0"/>
    <cacheHierarchy uniqueName="[Tilføy1].[aar]" caption="aar" attribute="1" defaultMemberUniqueName="[Tilføy1].[aar].[All]" allUniqueName="[Tilføy1].[aar].[All]" dimensionUniqueName="[Tilføy1]" displayFolder="" count="2" memberValueDatatype="20" unbalanced="0">
      <fieldsUsage count="2">
        <fieldUsage x="-1"/>
        <fieldUsage x="1"/>
      </fieldsUsage>
    </cacheHierarchy>
    <cacheHierarchy uniqueName="[Tilføy1].[orgnr]" caption="orgnr" attribute="1" defaultMemberUniqueName="[Tilføy1].[orgnr].[All]" allUniqueName="[Tilføy1].[orgnr].[All]" dimensionUniqueName="[Tilføy1]" displayFolder="" count="2" memberValueDatatype="20" unbalanced="0"/>
    <cacheHierarchy uniqueName="[Tilføy1].[navn]" caption="navn" attribute="1" defaultMemberUniqueName="[Tilføy1].[navn].[All]" allUniqueName="[Tilføy1].[navn].[All]" dimensionUniqueName="[Tilføy1]" displayFolder="" count="2" memberValueDatatype="130" unbalanced="0"/>
    <cacheHierarchy uniqueName="[kommune_tab].[Fylkesnr]" caption="Fylkesnr" attribute="1" defaultMemberUniqueName="[kommune_tab].[Fylkesnr].[All]" allUniqueName="[kommune_tab].[Fylkesnr].[All]" dimensionUniqueName="[kommune_tab]" displayFolder="" count="2" memberValueDatatype="20" unbalanced="0" hidden="1"/>
    <cacheHierarchy uniqueName="[kommune_tab].[Knr]" caption="Knr" attribute="1" defaultMemberUniqueName="[kommune_tab].[Knr].[All]" allUniqueName="[kommune_tab].[Knr].[All]" dimensionUniqueName="[kommune_tab]" displayFolder="" count="2" memberValueDatatype="20" unbalanced="0" hidden="1"/>
    <cacheHierarchy uniqueName="[kommune_tab].[knr_2013-22]" caption="knr_2013-22" attribute="1" defaultMemberUniqueName="[kommune_tab].[knr_2013-22].[All]" allUniqueName="[kommune_tab].[knr_2013-22].[All]" dimensionUniqueName="[kommune_tab]" displayFolder="" count="2" memberValueDatatype="20" unbalanced="0" hidden="1"/>
    <cacheHierarchy uniqueName="[kommune_tab].[Kom 2013-22]" caption="Kom 2013-22" attribute="1" defaultMemberUniqueName="[kommune_tab].[Kom 2013-22].[All]" allUniqueName="[kommune_tab].[Kom 2013-22].[All]" dimensionUniqueName="[kommune_tab]" displayFolder="" count="2" memberValueDatatype="130" unbalanced="0" hidden="1"/>
    <cacheHierarchy uniqueName="[kommune_tab 1].[Fylkesnr]" caption="Fylkesnr" attribute="1" defaultMemberUniqueName="[kommune_tab 1].[Fylkesnr].[All]" allUniqueName="[kommune_tab 1].[Fylkesnr].[All]" dimensionUniqueName="[kommune_tab 1]" displayFolder="" count="2" memberValueDatatype="20" unbalanced="0" hidden="1"/>
    <cacheHierarchy uniqueName="[kommune_tab 1].[Knr]" caption="Knr" attribute="1" defaultMemberUniqueName="[kommune_tab 1].[Knr].[All]" allUniqueName="[kommune_tab 1].[Knr].[All]" dimensionUniqueName="[kommune_tab 1]" displayFolder="" count="2" memberValueDatatype="20" unbalanced="0" hidden="1"/>
    <cacheHierarchy uniqueName="[kommune_tab 1].[knr_2013-22]" caption="knr_2013-22" attribute="1" defaultMemberUniqueName="[kommune_tab 1].[knr_2013-22].[All]" allUniqueName="[kommune_tab 1].[knr_2013-22].[All]" dimensionUniqueName="[kommune_tab 1]" displayFolder="" count="2" memberValueDatatype="20" unbalanced="0" hidden="1"/>
    <cacheHierarchy uniqueName="[kommune_tab 1].[Kom 2013-22]" caption="Kom 2013-22" attribute="1" defaultMemberUniqueName="[kommune_tab 1].[Kom 2013-22].[All]" allUniqueName="[kommune_tab 1].[Kom 2013-22].[All]" dimensionUniqueName="[kommune_tab 1]" displayFolder="" count="2" memberValueDatatype="130" unbalanced="0" hidden="1"/>
    <cacheHierarchy uniqueName="[Tilføy1].[egg_kg]" caption="egg_kg" attribute="1" defaultMemberUniqueName="[Tilføy1].[egg_kg].[All]" allUniqueName="[Tilføy1].[egg_kg].[All]" dimensionUniqueName="[Tilføy1]" displayFolder="" count="2" memberValueDatatype="20" unbalanced="0" hidden="1"/>
    <cacheHierarchy uniqueName="[Tilføy1].[komnr]" caption="komnr" attribute="1" defaultMemberUniqueName="[Tilføy1].[komnr].[All]" allUniqueName="[Tilføy1].[komnr].[All]" dimensionUniqueName="[Tilføy1]" displayFolder="" count="2" memberValueDatatype="20" unbalanced="0" hidden="1"/>
    <cacheHierarchy uniqueName="[Measures].[Sum egg_kg]" caption="Sum egg_kg" measure="1" displayFolder="" measureGroup="Tilføy1" count="0"/>
    <cacheHierarchy uniqueName="[Measures].[Ant orgnr]" caption="Ant orgnr" measure="1" displayFolder="" measureGroup="Tilføy1" count="0" oneField="1">
      <fieldsUsage count="1">
        <fieldUsage x="3"/>
      </fieldsUsage>
    </cacheHierarchy>
    <cacheHierarchy uniqueName="[Measures].[__XL_Count Tilføy1]" caption="__XL_Count Tilføy1" measure="1" displayFolder="" measureGroup="Tilføy1" count="0" hidden="1"/>
    <cacheHierarchy uniqueName="[Measures].[__XL_Count kommune_tab]" caption="__XL_Count kommune_tab" measure="1" displayFolder="" measureGroup="kommune_tab" count="0" hidden="1"/>
    <cacheHierarchy uniqueName="[Measures].[__XL_Count kommune_tab 1]" caption="__XL_Count kommune_tab 1" measure="1" displayFolder="" measureGroup="kommune_tab 1" count="0" hidden="1"/>
    <cacheHierarchy uniqueName="[Measures].[__No measures defined]" caption="__No measures defined" measure="1" displayFolder="" count="0" hidden="1"/>
    <cacheHierarchy uniqueName="[Measures].[Sum av egg_kg]" caption="Sum av egg_kg" measure="1" displayFolder="" measureGroup="Tilføy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</cacheHierarchies>
  <kpis count="0"/>
  <dimensions count="4">
    <dimension name="kommune_tab" uniqueName="[kommune_tab]" caption="kommune_tab"/>
    <dimension name="kommune_tab 1" uniqueName="[kommune_tab 1]" caption="kommune_tab 1"/>
    <dimension measure="1" name="Measures" uniqueName="[Measures]" caption="Measures"/>
    <dimension name="Tilføy1" uniqueName="[Tilføy1]" caption="Tilføy1"/>
  </dimensions>
  <measureGroups count="3">
    <measureGroup name="kommune_tab" caption="kommune_tab"/>
    <measureGroup name="kommune_tab 1" caption="kommune_tab 1"/>
    <measureGroup name="Tilføy1" caption="Tilføy1"/>
  </measureGroups>
  <maps count="5">
    <map measureGroup="0" dimension="0"/>
    <map measureGroup="1" dimension="1"/>
    <map measureGroup="2" dimension="0"/>
    <map measureGroup="2" dimension="1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han" refreshedDate="45259.732201736108" backgroundQuery="1" createdVersion="8" refreshedVersion="8" minRefreshableVersion="3" recordCount="0" supportSubquery="1" supportAdvancedDrill="1" xr:uid="{FC4F35F0-3EEE-4C44-B13D-3B52979FF4FE}">
  <cacheSource type="external" connectionId="12"/>
  <cacheFields count="4">
    <cacheField name="[kommune_tab].[fylke].[fylke]" caption="fylke" numFmtId="0" level="1">
      <sharedItems containsSemiMixedTypes="0" containsNonDate="0" containsString="0"/>
    </cacheField>
    <cacheField name="[Tilføy1].[aar].[aar]" caption="aar" numFmtId="0" hierarchy="6" level="1">
      <sharedItems containsSemiMixedTypes="0" containsString="0" containsNumber="1" containsInteger="1" minValue="2013" maxValue="2022" count="10">
        <n v="2013"/>
        <n v="2014"/>
        <n v="2015"/>
        <n v="2016"/>
        <n v="2017"/>
        <n v="2018"/>
        <n v="2019"/>
        <n v="2020"/>
        <n v="2021"/>
        <n v="2022"/>
      </sharedItems>
      <extLst>
        <ext xmlns:x15="http://schemas.microsoft.com/office/spreadsheetml/2010/11/main" uri="{4F2E5C28-24EA-4eb8-9CBF-B6C8F9C3D259}">
          <x15:cachedUniqueNames>
            <x15:cachedUniqueName index="0" name="[Tilføy1].[aar].&amp;[2013]"/>
            <x15:cachedUniqueName index="1" name="[Tilføy1].[aar].&amp;[2014]"/>
            <x15:cachedUniqueName index="2" name="[Tilføy1].[aar].&amp;[2015]"/>
            <x15:cachedUniqueName index="3" name="[Tilføy1].[aar].&amp;[2016]"/>
            <x15:cachedUniqueName index="4" name="[Tilføy1].[aar].&amp;[2017]"/>
            <x15:cachedUniqueName index="5" name="[Tilføy1].[aar].&amp;[2018]"/>
            <x15:cachedUniqueName index="6" name="[Tilføy1].[aar].&amp;[2019]"/>
            <x15:cachedUniqueName index="7" name="[Tilføy1].[aar].&amp;[2020]"/>
            <x15:cachedUniqueName index="8" name="[Tilføy1].[aar].&amp;[2021]"/>
            <x15:cachedUniqueName index="9" name="[Tilføy1].[aar].&amp;[2022]"/>
          </x15:cachedUniqueNames>
        </ext>
      </extLst>
    </cacheField>
    <cacheField name="[kommune_tab].[knr_kommune].[knr_kommune]" caption="knr_kommune" numFmtId="0" hierarchy="2" level="1">
      <sharedItems count="24">
        <s v="5001 Trondheim"/>
        <s v="5006 Steinkjer"/>
        <s v="5007 Namsos"/>
        <s v="5021 Oppdal"/>
        <s v="5025 Røros"/>
        <s v="5027 Midtre Gauldal"/>
        <s v="5028 Melhus"/>
        <s v="5032 Selbu"/>
        <s v="5035 Stjørdal"/>
        <s v="5036 Frosta"/>
        <s v="5037 Levanger"/>
        <s v="5038 Verdal"/>
        <s v="5041 Snåsa"/>
        <s v="5042 Lierne"/>
        <s v="5043 Røyrvik"/>
        <s v="5047 Overhalla"/>
        <s v="5049 Flatanger"/>
        <s v="5052 Leka"/>
        <s v="5053 Inderøy"/>
        <s v="5054 Indre Fosen"/>
        <s v="5057 Ørland"/>
        <s v="5058 Åfjord"/>
        <s v="5059 Orkland"/>
        <s v="5060 Nærøysund"/>
      </sharedItems>
    </cacheField>
    <cacheField name="[Measures].[Ant orgnr]" caption="Ant orgnr" numFmtId="0" hierarchy="20" level="32767"/>
  </cacheFields>
  <cacheHierarchies count="26">
    <cacheHierarchy uniqueName="[kommune_tab].[fylke]" caption="fylke" attribute="1" defaultMemberUniqueName="[kommune_tab].[fylke].[All]" allUniqueName="[kommune_tab].[fylke].[All]" dimensionUniqueName="[kommune_tab]" displayFolder="" count="2" memberValueDatatype="130" unbalanced="0">
      <fieldsUsage count="2">
        <fieldUsage x="-1"/>
        <fieldUsage x="0"/>
      </fieldsUsage>
    </cacheHierarchy>
    <cacheHierarchy uniqueName="[kommune_tab].[kommune]" caption="kommune" attribute="1" defaultMemberUniqueName="[kommune_tab].[kommune].[All]" allUniqueName="[kommune_tab].[kommune].[All]" dimensionUniqueName="[kommune_tab]" displayFolder="" count="2" memberValueDatatype="130" unbalanced="0"/>
    <cacheHierarchy uniqueName="[kommune_tab].[knr_kommune]" caption="knr_kommune" attribute="1" defaultMemberUniqueName="[kommune_tab].[knr_kommune].[All]" allUniqueName="[kommune_tab].[knr_kommune].[All]" dimensionUniqueName="[kommune_tab]" displayFolder="" count="2" memberValueDatatype="130" unbalanced="0">
      <fieldsUsage count="2">
        <fieldUsage x="-1"/>
        <fieldUsage x="2"/>
      </fieldsUsage>
    </cacheHierarchy>
    <cacheHierarchy uniqueName="[kommune_tab 1].[fylke]" caption="fylke" attribute="1" defaultMemberUniqueName="[kommune_tab 1].[fylke].[All]" allUniqueName="[kommune_tab 1].[fylke].[All]" dimensionUniqueName="[kommune_tab 1]" displayFolder="" count="2" memberValueDatatype="130" unbalanced="0"/>
    <cacheHierarchy uniqueName="[kommune_tab 1].[kommune]" caption="kommune" attribute="1" defaultMemberUniqueName="[kommune_tab 1].[kommune].[All]" allUniqueName="[kommune_tab 1].[kommune].[All]" dimensionUniqueName="[kommune_tab 1]" displayFolder="" count="2" memberValueDatatype="130" unbalanced="0"/>
    <cacheHierarchy uniqueName="[kommune_tab 1].[knr_kommune]" caption="knr_kommune" attribute="1" defaultMemberUniqueName="[kommune_tab 1].[knr_kommune].[All]" allUniqueName="[kommune_tab 1].[knr_kommune].[All]" dimensionUniqueName="[kommune_tab 1]" displayFolder="" count="2" memberValueDatatype="130" unbalanced="0"/>
    <cacheHierarchy uniqueName="[Tilføy1].[aar]" caption="aar" attribute="1" defaultMemberUniqueName="[Tilføy1].[aar].[All]" allUniqueName="[Tilføy1].[aar].[All]" dimensionUniqueName="[Tilføy1]" displayFolder="" count="2" memberValueDatatype="20" unbalanced="0">
      <fieldsUsage count="2">
        <fieldUsage x="-1"/>
        <fieldUsage x="1"/>
      </fieldsUsage>
    </cacheHierarchy>
    <cacheHierarchy uniqueName="[Tilføy1].[orgnr]" caption="orgnr" attribute="1" defaultMemberUniqueName="[Tilføy1].[orgnr].[All]" allUniqueName="[Tilføy1].[orgnr].[All]" dimensionUniqueName="[Tilføy1]" displayFolder="" count="2" memberValueDatatype="20" unbalanced="0"/>
    <cacheHierarchy uniqueName="[Tilføy1].[navn]" caption="navn" attribute="1" defaultMemberUniqueName="[Tilføy1].[navn].[All]" allUniqueName="[Tilføy1].[navn].[All]" dimensionUniqueName="[Tilføy1]" displayFolder="" count="2" memberValueDatatype="130" unbalanced="0"/>
    <cacheHierarchy uniqueName="[kommune_tab].[Fylkesnr]" caption="Fylkesnr" attribute="1" defaultMemberUniqueName="[kommune_tab].[Fylkesnr].[All]" allUniqueName="[kommune_tab].[Fylkesnr].[All]" dimensionUniqueName="[kommune_tab]" displayFolder="" count="2" memberValueDatatype="20" unbalanced="0" hidden="1"/>
    <cacheHierarchy uniqueName="[kommune_tab].[Knr]" caption="Knr" attribute="1" defaultMemberUniqueName="[kommune_tab].[Knr].[All]" allUniqueName="[kommune_tab].[Knr].[All]" dimensionUniqueName="[kommune_tab]" displayFolder="" count="2" memberValueDatatype="20" unbalanced="0" hidden="1"/>
    <cacheHierarchy uniqueName="[kommune_tab].[knr_2013-22]" caption="knr_2013-22" attribute="1" defaultMemberUniqueName="[kommune_tab].[knr_2013-22].[All]" allUniqueName="[kommune_tab].[knr_2013-22].[All]" dimensionUniqueName="[kommune_tab]" displayFolder="" count="2" memberValueDatatype="20" unbalanced="0" hidden="1"/>
    <cacheHierarchy uniqueName="[kommune_tab].[Kom 2013-22]" caption="Kom 2013-22" attribute="1" defaultMemberUniqueName="[kommune_tab].[Kom 2013-22].[All]" allUniqueName="[kommune_tab].[Kom 2013-22].[All]" dimensionUniqueName="[kommune_tab]" displayFolder="" count="2" memberValueDatatype="130" unbalanced="0" hidden="1"/>
    <cacheHierarchy uniqueName="[kommune_tab 1].[Fylkesnr]" caption="Fylkesnr" attribute="1" defaultMemberUniqueName="[kommune_tab 1].[Fylkesnr].[All]" allUniqueName="[kommune_tab 1].[Fylkesnr].[All]" dimensionUniqueName="[kommune_tab 1]" displayFolder="" count="2" memberValueDatatype="20" unbalanced="0" hidden="1"/>
    <cacheHierarchy uniqueName="[kommune_tab 1].[Knr]" caption="Knr" attribute="1" defaultMemberUniqueName="[kommune_tab 1].[Knr].[All]" allUniqueName="[kommune_tab 1].[Knr].[All]" dimensionUniqueName="[kommune_tab 1]" displayFolder="" count="2" memberValueDatatype="20" unbalanced="0" hidden="1"/>
    <cacheHierarchy uniqueName="[kommune_tab 1].[knr_2013-22]" caption="knr_2013-22" attribute="1" defaultMemberUniqueName="[kommune_tab 1].[knr_2013-22].[All]" allUniqueName="[kommune_tab 1].[knr_2013-22].[All]" dimensionUniqueName="[kommune_tab 1]" displayFolder="" count="2" memberValueDatatype="20" unbalanced="0" hidden="1"/>
    <cacheHierarchy uniqueName="[kommune_tab 1].[Kom 2013-22]" caption="Kom 2013-22" attribute="1" defaultMemberUniqueName="[kommune_tab 1].[Kom 2013-22].[All]" allUniqueName="[kommune_tab 1].[Kom 2013-22].[All]" dimensionUniqueName="[kommune_tab 1]" displayFolder="" count="2" memberValueDatatype="130" unbalanced="0" hidden="1"/>
    <cacheHierarchy uniqueName="[Tilføy1].[egg_kg]" caption="egg_kg" attribute="1" defaultMemberUniqueName="[Tilføy1].[egg_kg].[All]" allUniqueName="[Tilføy1].[egg_kg].[All]" dimensionUniqueName="[Tilføy1]" displayFolder="" count="2" memberValueDatatype="20" unbalanced="0" hidden="1"/>
    <cacheHierarchy uniqueName="[Tilføy1].[komnr]" caption="komnr" attribute="1" defaultMemberUniqueName="[Tilføy1].[komnr].[All]" allUniqueName="[Tilføy1].[komnr].[All]" dimensionUniqueName="[Tilføy1]" displayFolder="" count="2" memberValueDatatype="20" unbalanced="0" hidden="1"/>
    <cacheHierarchy uniqueName="[Measures].[Sum egg_kg]" caption="Sum egg_kg" measure="1" displayFolder="" measureGroup="Tilføy1" count="0"/>
    <cacheHierarchy uniqueName="[Measures].[Ant orgnr]" caption="Ant orgnr" measure="1" displayFolder="" measureGroup="Tilføy1" count="0" oneField="1">
      <fieldsUsage count="1">
        <fieldUsage x="3"/>
      </fieldsUsage>
    </cacheHierarchy>
    <cacheHierarchy uniqueName="[Measures].[__XL_Count Tilføy1]" caption="__XL_Count Tilføy1" measure="1" displayFolder="" measureGroup="Tilføy1" count="0" hidden="1"/>
    <cacheHierarchy uniqueName="[Measures].[__XL_Count kommune_tab]" caption="__XL_Count kommune_tab" measure="1" displayFolder="" measureGroup="kommune_tab" count="0" hidden="1"/>
    <cacheHierarchy uniqueName="[Measures].[__XL_Count kommune_tab 1]" caption="__XL_Count kommune_tab 1" measure="1" displayFolder="" measureGroup="kommune_tab 1" count="0" hidden="1"/>
    <cacheHierarchy uniqueName="[Measures].[__No measures defined]" caption="__No measures defined" measure="1" displayFolder="" count="0" hidden="1"/>
    <cacheHierarchy uniqueName="[Measures].[Sum av egg_kg]" caption="Sum av egg_kg" measure="1" displayFolder="" measureGroup="Tilføy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</cacheHierarchies>
  <kpis count="0"/>
  <dimensions count="4">
    <dimension name="kommune_tab" uniqueName="[kommune_tab]" caption="kommune_tab"/>
    <dimension name="kommune_tab 1" uniqueName="[kommune_tab 1]" caption="kommune_tab 1"/>
    <dimension measure="1" name="Measures" uniqueName="[Measures]" caption="Measures"/>
    <dimension name="Tilføy1" uniqueName="[Tilføy1]" caption="Tilføy1"/>
  </dimensions>
  <measureGroups count="3">
    <measureGroup name="kommune_tab" caption="kommune_tab"/>
    <measureGroup name="kommune_tab 1" caption="kommune_tab 1"/>
    <measureGroup name="Tilføy1" caption="Tilføy1"/>
  </measureGroups>
  <maps count="5">
    <map measureGroup="0" dimension="0"/>
    <map measureGroup="1" dimension="1"/>
    <map measureGroup="2" dimension="0"/>
    <map measureGroup="2" dimension="1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han" refreshedDate="45259.759080208336" backgroundQuery="1" createdVersion="8" refreshedVersion="8" minRefreshableVersion="3" recordCount="0" supportSubquery="1" supportAdvancedDrill="1" xr:uid="{E6188349-20AB-4E73-BA3E-3044DD9D397A}">
  <cacheSource type="external" connectionId="12"/>
  <cacheFields count="4">
    <cacheField name="[kommune_tab].[kommune].[kommune]" caption="kommune" numFmtId="0" hierarchy="1" level="1">
      <sharedItems count="24">
        <s v="Flatanger"/>
        <s v="Frosta"/>
        <s v="Inderøy"/>
        <s v="Indre Fosen"/>
        <s v="Leka"/>
        <s v="Levanger"/>
        <s v="Lierne"/>
        <s v="Melhus"/>
        <s v="Midtre Gauldal"/>
        <s v="Namsos"/>
        <s v="Nærøysund"/>
        <s v="Oppdal"/>
        <s v="Orkland"/>
        <s v="Overhalla"/>
        <s v="Røros"/>
        <s v="Røyrvik"/>
        <s v="Selbu"/>
        <s v="Snåsa"/>
        <s v="Steinkjer"/>
        <s v="Stjørdal"/>
        <s v="Trondheim"/>
        <s v="Verdal"/>
        <s v="Ørland"/>
        <s v="Åfjord"/>
      </sharedItems>
    </cacheField>
    <cacheField name="[Measures].[Sum egg_kg]" caption="Sum egg_kg" numFmtId="0" hierarchy="19" level="32767"/>
    <cacheField name="[Tilføy1].[aar].[aar]" caption="aar" numFmtId="0" hierarchy="6" level="1">
      <sharedItems containsSemiMixedTypes="0" containsNonDate="0" containsString="0"/>
    </cacheField>
    <cacheField name="[kommune_tab].[fylke].[fylke]" caption="fylke" numFmtId="0" level="1">
      <sharedItems containsSemiMixedTypes="0" containsNonDate="0" containsString="0"/>
    </cacheField>
  </cacheFields>
  <cacheHierarchies count="26">
    <cacheHierarchy uniqueName="[kommune_tab].[fylke]" caption="fylke" attribute="1" defaultMemberUniqueName="[kommune_tab].[fylke].[All]" allUniqueName="[kommune_tab].[fylke].[All]" dimensionUniqueName="[kommune_tab]" displayFolder="" count="2" memberValueDatatype="130" unbalanced="0">
      <fieldsUsage count="2">
        <fieldUsage x="-1"/>
        <fieldUsage x="3"/>
      </fieldsUsage>
    </cacheHierarchy>
    <cacheHierarchy uniqueName="[kommune_tab].[kommune]" caption="kommune" attribute="1" defaultMemberUniqueName="[kommune_tab].[kommune].[All]" allUniqueName="[kommune_tab].[kommune].[All]" dimensionUniqueName="[kommune_tab]" displayFolder="" count="2" memberValueDatatype="130" unbalanced="0">
      <fieldsUsage count="2">
        <fieldUsage x="-1"/>
        <fieldUsage x="0"/>
      </fieldsUsage>
    </cacheHierarchy>
    <cacheHierarchy uniqueName="[kommune_tab].[knr_kommune]" caption="knr_kommune" attribute="1" defaultMemberUniqueName="[kommune_tab].[knr_kommune].[All]" allUniqueName="[kommune_tab].[knr_kommune].[All]" dimensionUniqueName="[kommune_tab]" displayFolder="" count="2" memberValueDatatype="130" unbalanced="0"/>
    <cacheHierarchy uniqueName="[kommune_tab 1].[fylke]" caption="fylke" attribute="1" defaultMemberUniqueName="[kommune_tab 1].[fylke].[All]" allUniqueName="[kommune_tab 1].[fylke].[All]" dimensionUniqueName="[kommune_tab 1]" displayFolder="" count="2" memberValueDatatype="130" unbalanced="0"/>
    <cacheHierarchy uniqueName="[kommune_tab 1].[kommune]" caption="kommune" attribute="1" defaultMemberUniqueName="[kommune_tab 1].[kommune].[All]" allUniqueName="[kommune_tab 1].[kommune].[All]" dimensionUniqueName="[kommune_tab 1]" displayFolder="" count="2" memberValueDatatype="130" unbalanced="0"/>
    <cacheHierarchy uniqueName="[kommune_tab 1].[knr_kommune]" caption="knr_kommune" attribute="1" defaultMemberUniqueName="[kommune_tab 1].[knr_kommune].[All]" allUniqueName="[kommune_tab 1].[knr_kommune].[All]" dimensionUniqueName="[kommune_tab 1]" displayFolder="" count="2" memberValueDatatype="130" unbalanced="0"/>
    <cacheHierarchy uniqueName="[Tilføy1].[aar]" caption="aar" attribute="1" defaultMemberUniqueName="[Tilføy1].[aar].[All]" allUniqueName="[Tilføy1].[aar].[All]" dimensionUniqueName="[Tilføy1]" displayFolder="" count="2" memberValueDatatype="20" unbalanced="0">
      <fieldsUsage count="2">
        <fieldUsage x="-1"/>
        <fieldUsage x="2"/>
      </fieldsUsage>
    </cacheHierarchy>
    <cacheHierarchy uniqueName="[Tilføy1].[orgnr]" caption="orgnr" attribute="1" defaultMemberUniqueName="[Tilføy1].[orgnr].[All]" allUniqueName="[Tilføy1].[orgnr].[All]" dimensionUniqueName="[Tilføy1]" displayFolder="" count="2" memberValueDatatype="20" unbalanced="0"/>
    <cacheHierarchy uniqueName="[Tilføy1].[navn]" caption="navn" attribute="1" defaultMemberUniqueName="[Tilføy1].[navn].[All]" allUniqueName="[Tilføy1].[navn].[All]" dimensionUniqueName="[Tilføy1]" displayFolder="" count="2" memberValueDatatype="130" unbalanced="0"/>
    <cacheHierarchy uniqueName="[kommune_tab].[Fylkesnr]" caption="Fylkesnr" attribute="1" defaultMemberUniqueName="[kommune_tab].[Fylkesnr].[All]" allUniqueName="[kommune_tab].[Fylkesnr].[All]" dimensionUniqueName="[kommune_tab]" displayFolder="" count="2" memberValueDatatype="20" unbalanced="0" hidden="1"/>
    <cacheHierarchy uniqueName="[kommune_tab].[Knr]" caption="Knr" attribute="1" defaultMemberUniqueName="[kommune_tab].[Knr].[All]" allUniqueName="[kommune_tab].[Knr].[All]" dimensionUniqueName="[kommune_tab]" displayFolder="" count="2" memberValueDatatype="20" unbalanced="0" hidden="1"/>
    <cacheHierarchy uniqueName="[kommune_tab].[knr_2013-22]" caption="knr_2013-22" attribute="1" defaultMemberUniqueName="[kommune_tab].[knr_2013-22].[All]" allUniqueName="[kommune_tab].[knr_2013-22].[All]" dimensionUniqueName="[kommune_tab]" displayFolder="" count="2" memberValueDatatype="20" unbalanced="0" hidden="1"/>
    <cacheHierarchy uniqueName="[kommune_tab].[Kom 2013-22]" caption="Kom 2013-22" attribute="1" defaultMemberUniqueName="[kommune_tab].[Kom 2013-22].[All]" allUniqueName="[kommune_tab].[Kom 2013-22].[All]" dimensionUniqueName="[kommune_tab]" displayFolder="" count="2" memberValueDatatype="130" unbalanced="0" hidden="1"/>
    <cacheHierarchy uniqueName="[kommune_tab 1].[Fylkesnr]" caption="Fylkesnr" attribute="1" defaultMemberUniqueName="[kommune_tab 1].[Fylkesnr].[All]" allUniqueName="[kommune_tab 1].[Fylkesnr].[All]" dimensionUniqueName="[kommune_tab 1]" displayFolder="" count="2" memberValueDatatype="20" unbalanced="0" hidden="1"/>
    <cacheHierarchy uniqueName="[kommune_tab 1].[Knr]" caption="Knr" attribute="1" defaultMemberUniqueName="[kommune_tab 1].[Knr].[All]" allUniqueName="[kommune_tab 1].[Knr].[All]" dimensionUniqueName="[kommune_tab 1]" displayFolder="" count="2" memberValueDatatype="20" unbalanced="0" hidden="1"/>
    <cacheHierarchy uniqueName="[kommune_tab 1].[knr_2013-22]" caption="knr_2013-22" attribute="1" defaultMemberUniqueName="[kommune_tab 1].[knr_2013-22].[All]" allUniqueName="[kommune_tab 1].[knr_2013-22].[All]" dimensionUniqueName="[kommune_tab 1]" displayFolder="" count="2" memberValueDatatype="20" unbalanced="0" hidden="1"/>
    <cacheHierarchy uniqueName="[kommune_tab 1].[Kom 2013-22]" caption="Kom 2013-22" attribute="1" defaultMemberUniqueName="[kommune_tab 1].[Kom 2013-22].[All]" allUniqueName="[kommune_tab 1].[Kom 2013-22].[All]" dimensionUniqueName="[kommune_tab 1]" displayFolder="" count="2" memberValueDatatype="130" unbalanced="0" hidden="1"/>
    <cacheHierarchy uniqueName="[Tilføy1].[egg_kg]" caption="egg_kg" attribute="1" defaultMemberUniqueName="[Tilføy1].[egg_kg].[All]" allUniqueName="[Tilføy1].[egg_kg].[All]" dimensionUniqueName="[Tilføy1]" displayFolder="" count="2" memberValueDatatype="20" unbalanced="0" hidden="1"/>
    <cacheHierarchy uniqueName="[Tilføy1].[komnr]" caption="komnr" attribute="1" defaultMemberUniqueName="[Tilføy1].[komnr].[All]" allUniqueName="[Tilføy1].[komnr].[All]" dimensionUniqueName="[Tilføy1]" displayFolder="" count="2" memberValueDatatype="20" unbalanced="0" hidden="1"/>
    <cacheHierarchy uniqueName="[Measures].[Sum egg_kg]" caption="Sum egg_kg" measure="1" displayFolder="" measureGroup="Tilføy1" count="0" oneField="1">
      <fieldsUsage count="1">
        <fieldUsage x="1"/>
      </fieldsUsage>
    </cacheHierarchy>
    <cacheHierarchy uniqueName="[Measures].[Ant orgnr]" caption="Ant orgnr" measure="1" displayFolder="" measureGroup="Tilføy1" count="0"/>
    <cacheHierarchy uniqueName="[Measures].[__XL_Count Tilføy1]" caption="__XL_Count Tilføy1" measure="1" displayFolder="" measureGroup="Tilføy1" count="0" hidden="1"/>
    <cacheHierarchy uniqueName="[Measures].[__XL_Count kommune_tab]" caption="__XL_Count kommune_tab" measure="1" displayFolder="" measureGroup="kommune_tab" count="0" hidden="1"/>
    <cacheHierarchy uniqueName="[Measures].[__XL_Count kommune_tab 1]" caption="__XL_Count kommune_tab 1" measure="1" displayFolder="" measureGroup="kommune_tab 1" count="0" hidden="1"/>
    <cacheHierarchy uniqueName="[Measures].[__No measures defined]" caption="__No measures defined" measure="1" displayFolder="" count="0" hidden="1"/>
    <cacheHierarchy uniqueName="[Measures].[Sum av egg_kg]" caption="Sum av egg_kg" measure="1" displayFolder="" measureGroup="Tilføy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</cacheHierarchies>
  <kpis count="0"/>
  <dimensions count="4">
    <dimension name="kommune_tab" uniqueName="[kommune_tab]" caption="kommune_tab"/>
    <dimension name="kommune_tab 1" uniqueName="[kommune_tab 1]" caption="kommune_tab 1"/>
    <dimension measure="1" name="Measures" uniqueName="[Measures]" caption="Measures"/>
    <dimension name="Tilføy1" uniqueName="[Tilføy1]" caption="Tilføy1"/>
  </dimensions>
  <measureGroups count="3">
    <measureGroup name="kommune_tab" caption="kommune_tab"/>
    <measureGroup name="kommune_tab 1" caption="kommune_tab 1"/>
    <measureGroup name="Tilføy1" caption="Tilføy1"/>
  </measureGroups>
  <maps count="5">
    <map measureGroup="0" dimension="0"/>
    <map measureGroup="1" dimension="1"/>
    <map measureGroup="2" dimension="0"/>
    <map measureGroup="2" dimension="1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han" refreshedDate="45259.759080787037" backgroundQuery="1" createdVersion="8" refreshedVersion="8" minRefreshableVersion="3" recordCount="0" supportSubquery="1" supportAdvancedDrill="1" xr:uid="{B337A5E0-4DCF-4859-9A43-91626B86816B}">
  <cacheSource type="external" connectionId="12"/>
  <cacheFields count="4">
    <cacheField name="[kommune_tab].[kommune].[kommune]" caption="kommune" numFmtId="0" hierarchy="1" level="1">
      <sharedItems count="24">
        <s v="Flatanger"/>
        <s v="Frosta"/>
        <s v="Inderøy"/>
        <s v="Indre Fosen"/>
        <s v="Leka"/>
        <s v="Levanger"/>
        <s v="Lierne"/>
        <s v="Melhus"/>
        <s v="Midtre Gauldal"/>
        <s v="Namsos"/>
        <s v="Nærøysund"/>
        <s v="Oppdal"/>
        <s v="Orkland"/>
        <s v="Overhalla"/>
        <s v="Røros"/>
        <s v="Røyrvik"/>
        <s v="Selbu"/>
        <s v="Snåsa"/>
        <s v="Steinkjer"/>
        <s v="Stjørdal"/>
        <s v="Trondheim"/>
        <s v="Verdal"/>
        <s v="Ørland"/>
        <s v="Åfjord"/>
      </sharedItems>
    </cacheField>
    <cacheField name="[Measures].[Sum egg_kg]" caption="Sum egg_kg" numFmtId="0" hierarchy="19" level="32767"/>
    <cacheField name="[Tilføy1].[aar].[aar]" caption="aar" numFmtId="0" hierarchy="6" level="1">
      <sharedItems containsSemiMixedTypes="0" containsNonDate="0" containsString="0"/>
    </cacheField>
    <cacheField name="[kommune_tab].[fylke].[fylke]" caption="fylke" numFmtId="0" level="1">
      <sharedItems containsSemiMixedTypes="0" containsNonDate="0" containsString="0"/>
    </cacheField>
  </cacheFields>
  <cacheHierarchies count="26">
    <cacheHierarchy uniqueName="[kommune_tab].[fylke]" caption="fylke" attribute="1" defaultMemberUniqueName="[kommune_tab].[fylke].[All]" allUniqueName="[kommune_tab].[fylke].[All]" dimensionUniqueName="[kommune_tab]" displayFolder="" count="2" memberValueDatatype="130" unbalanced="0">
      <fieldsUsage count="2">
        <fieldUsage x="-1"/>
        <fieldUsage x="3"/>
      </fieldsUsage>
    </cacheHierarchy>
    <cacheHierarchy uniqueName="[kommune_tab].[kommune]" caption="kommune" attribute="1" defaultMemberUniqueName="[kommune_tab].[kommune].[All]" allUniqueName="[kommune_tab].[kommune].[All]" dimensionUniqueName="[kommune_tab]" displayFolder="" count="2" memberValueDatatype="130" unbalanced="0">
      <fieldsUsage count="2">
        <fieldUsage x="-1"/>
        <fieldUsage x="0"/>
      </fieldsUsage>
    </cacheHierarchy>
    <cacheHierarchy uniqueName="[kommune_tab].[knr_kommune]" caption="knr_kommune" attribute="1" defaultMemberUniqueName="[kommune_tab].[knr_kommune].[All]" allUniqueName="[kommune_tab].[knr_kommune].[All]" dimensionUniqueName="[kommune_tab]" displayFolder="" count="2" memberValueDatatype="130" unbalanced="0"/>
    <cacheHierarchy uniqueName="[kommune_tab 1].[fylke]" caption="fylke" attribute="1" defaultMemberUniqueName="[kommune_tab 1].[fylke].[All]" allUniqueName="[kommune_tab 1].[fylke].[All]" dimensionUniqueName="[kommune_tab 1]" displayFolder="" count="2" memberValueDatatype="130" unbalanced="0"/>
    <cacheHierarchy uniqueName="[kommune_tab 1].[kommune]" caption="kommune" attribute="1" defaultMemberUniqueName="[kommune_tab 1].[kommune].[All]" allUniqueName="[kommune_tab 1].[kommune].[All]" dimensionUniqueName="[kommune_tab 1]" displayFolder="" count="2" memberValueDatatype="130" unbalanced="0"/>
    <cacheHierarchy uniqueName="[kommune_tab 1].[knr_kommune]" caption="knr_kommune" attribute="1" defaultMemberUniqueName="[kommune_tab 1].[knr_kommune].[All]" allUniqueName="[kommune_tab 1].[knr_kommune].[All]" dimensionUniqueName="[kommune_tab 1]" displayFolder="" count="2" memberValueDatatype="130" unbalanced="0"/>
    <cacheHierarchy uniqueName="[Tilføy1].[aar]" caption="aar" attribute="1" defaultMemberUniqueName="[Tilføy1].[aar].[All]" allUniqueName="[Tilføy1].[aar].[All]" dimensionUniqueName="[Tilføy1]" displayFolder="" count="2" memberValueDatatype="20" unbalanced="0">
      <fieldsUsage count="2">
        <fieldUsage x="-1"/>
        <fieldUsage x="2"/>
      </fieldsUsage>
    </cacheHierarchy>
    <cacheHierarchy uniqueName="[Tilføy1].[orgnr]" caption="orgnr" attribute="1" defaultMemberUniqueName="[Tilføy1].[orgnr].[All]" allUniqueName="[Tilføy1].[orgnr].[All]" dimensionUniqueName="[Tilføy1]" displayFolder="" count="2" memberValueDatatype="20" unbalanced="0"/>
    <cacheHierarchy uniqueName="[Tilføy1].[navn]" caption="navn" attribute="1" defaultMemberUniqueName="[Tilføy1].[navn].[All]" allUniqueName="[Tilføy1].[navn].[All]" dimensionUniqueName="[Tilføy1]" displayFolder="" count="2" memberValueDatatype="130" unbalanced="0"/>
    <cacheHierarchy uniqueName="[kommune_tab].[Fylkesnr]" caption="Fylkesnr" attribute="1" defaultMemberUniqueName="[kommune_tab].[Fylkesnr].[All]" allUniqueName="[kommune_tab].[Fylkesnr].[All]" dimensionUniqueName="[kommune_tab]" displayFolder="" count="2" memberValueDatatype="20" unbalanced="0" hidden="1"/>
    <cacheHierarchy uniqueName="[kommune_tab].[Knr]" caption="Knr" attribute="1" defaultMemberUniqueName="[kommune_tab].[Knr].[All]" allUniqueName="[kommune_tab].[Knr].[All]" dimensionUniqueName="[kommune_tab]" displayFolder="" count="2" memberValueDatatype="20" unbalanced="0" hidden="1"/>
    <cacheHierarchy uniqueName="[kommune_tab].[knr_2013-22]" caption="knr_2013-22" attribute="1" defaultMemberUniqueName="[kommune_tab].[knr_2013-22].[All]" allUniqueName="[kommune_tab].[knr_2013-22].[All]" dimensionUniqueName="[kommune_tab]" displayFolder="" count="2" memberValueDatatype="20" unbalanced="0" hidden="1"/>
    <cacheHierarchy uniqueName="[kommune_tab].[Kom 2013-22]" caption="Kom 2013-22" attribute="1" defaultMemberUniqueName="[kommune_tab].[Kom 2013-22].[All]" allUniqueName="[kommune_tab].[Kom 2013-22].[All]" dimensionUniqueName="[kommune_tab]" displayFolder="" count="2" memberValueDatatype="130" unbalanced="0" hidden="1"/>
    <cacheHierarchy uniqueName="[kommune_tab 1].[Fylkesnr]" caption="Fylkesnr" attribute="1" defaultMemberUniqueName="[kommune_tab 1].[Fylkesnr].[All]" allUniqueName="[kommune_tab 1].[Fylkesnr].[All]" dimensionUniqueName="[kommune_tab 1]" displayFolder="" count="2" memberValueDatatype="20" unbalanced="0" hidden="1"/>
    <cacheHierarchy uniqueName="[kommune_tab 1].[Knr]" caption="Knr" attribute="1" defaultMemberUniqueName="[kommune_tab 1].[Knr].[All]" allUniqueName="[kommune_tab 1].[Knr].[All]" dimensionUniqueName="[kommune_tab 1]" displayFolder="" count="2" memberValueDatatype="20" unbalanced="0" hidden="1"/>
    <cacheHierarchy uniqueName="[kommune_tab 1].[knr_2013-22]" caption="knr_2013-22" attribute="1" defaultMemberUniqueName="[kommune_tab 1].[knr_2013-22].[All]" allUniqueName="[kommune_tab 1].[knr_2013-22].[All]" dimensionUniqueName="[kommune_tab 1]" displayFolder="" count="2" memberValueDatatype="20" unbalanced="0" hidden="1"/>
    <cacheHierarchy uniqueName="[kommune_tab 1].[Kom 2013-22]" caption="Kom 2013-22" attribute="1" defaultMemberUniqueName="[kommune_tab 1].[Kom 2013-22].[All]" allUniqueName="[kommune_tab 1].[Kom 2013-22].[All]" dimensionUniqueName="[kommune_tab 1]" displayFolder="" count="2" memberValueDatatype="130" unbalanced="0" hidden="1"/>
    <cacheHierarchy uniqueName="[Tilføy1].[egg_kg]" caption="egg_kg" attribute="1" defaultMemberUniqueName="[Tilføy1].[egg_kg].[All]" allUniqueName="[Tilføy1].[egg_kg].[All]" dimensionUniqueName="[Tilføy1]" displayFolder="" count="2" memberValueDatatype="20" unbalanced="0" hidden="1"/>
    <cacheHierarchy uniqueName="[Tilføy1].[komnr]" caption="komnr" attribute="1" defaultMemberUniqueName="[Tilføy1].[komnr].[All]" allUniqueName="[Tilføy1].[komnr].[All]" dimensionUniqueName="[Tilføy1]" displayFolder="" count="2" memberValueDatatype="20" unbalanced="0" hidden="1"/>
    <cacheHierarchy uniqueName="[Measures].[Sum egg_kg]" caption="Sum egg_kg" measure="1" displayFolder="" measureGroup="Tilføy1" count="0" oneField="1">
      <fieldsUsage count="1">
        <fieldUsage x="1"/>
      </fieldsUsage>
    </cacheHierarchy>
    <cacheHierarchy uniqueName="[Measures].[Ant orgnr]" caption="Ant orgnr" measure="1" displayFolder="" measureGroup="Tilføy1" count="0"/>
    <cacheHierarchy uniqueName="[Measures].[__XL_Count Tilføy1]" caption="__XL_Count Tilføy1" measure="1" displayFolder="" measureGroup="Tilføy1" count="0" hidden="1"/>
    <cacheHierarchy uniqueName="[Measures].[__XL_Count kommune_tab]" caption="__XL_Count kommune_tab" measure="1" displayFolder="" measureGroup="kommune_tab" count="0" hidden="1"/>
    <cacheHierarchy uniqueName="[Measures].[__XL_Count kommune_tab 1]" caption="__XL_Count kommune_tab 1" measure="1" displayFolder="" measureGroup="kommune_tab 1" count="0" hidden="1"/>
    <cacheHierarchy uniqueName="[Measures].[__No measures defined]" caption="__No measures defined" measure="1" displayFolder="" count="0" hidden="1"/>
    <cacheHierarchy uniqueName="[Measures].[Sum av egg_kg]" caption="Sum av egg_kg" measure="1" displayFolder="" measureGroup="Tilføy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</cacheHierarchies>
  <kpis count="0"/>
  <dimensions count="4">
    <dimension name="kommune_tab" uniqueName="[kommune_tab]" caption="kommune_tab"/>
    <dimension name="kommune_tab 1" uniqueName="[kommune_tab 1]" caption="kommune_tab 1"/>
    <dimension measure="1" name="Measures" uniqueName="[Measures]" caption="Measures"/>
    <dimension name="Tilføy1" uniqueName="[Tilføy1]" caption="Tilføy1"/>
  </dimensions>
  <measureGroups count="3">
    <measureGroup name="kommune_tab" caption="kommune_tab"/>
    <measureGroup name="kommune_tab 1" caption="kommune_tab 1"/>
    <measureGroup name="Tilføy1" caption="Tilføy1"/>
  </measureGroups>
  <maps count="5">
    <map measureGroup="0" dimension="0"/>
    <map measureGroup="1" dimension="1"/>
    <map measureGroup="2" dimension="0"/>
    <map measureGroup="2" dimension="1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9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han" refreshedDate="45259.759081249998" backgroundQuery="1" createdVersion="8" refreshedVersion="8" minRefreshableVersion="3" recordCount="0" supportSubquery="1" supportAdvancedDrill="1" xr:uid="{17FEFAA8-D5DF-43D7-93BF-7864F850FD5C}">
  <cacheSource type="external" connectionId="12"/>
  <cacheFields count="4">
    <cacheField name="[kommune_tab].[kommune].[kommune]" caption="kommune" numFmtId="0" hierarchy="1" level="1">
      <sharedItems count="24">
        <s v="Flatanger"/>
        <s v="Frosta"/>
        <s v="Inderøy"/>
        <s v="Indre Fosen"/>
        <s v="Leka"/>
        <s v="Levanger"/>
        <s v="Lierne"/>
        <s v="Melhus"/>
        <s v="Midtre Gauldal"/>
        <s v="Namsos"/>
        <s v="Nærøysund"/>
        <s v="Oppdal"/>
        <s v="Orkland"/>
        <s v="Overhalla"/>
        <s v="Røros"/>
        <s v="Røyrvik"/>
        <s v="Selbu"/>
        <s v="Snåsa"/>
        <s v="Steinkjer"/>
        <s v="Stjørdal"/>
        <s v="Trondheim"/>
        <s v="Verdal"/>
        <s v="Ørland"/>
        <s v="Åfjord"/>
      </sharedItems>
    </cacheField>
    <cacheField name="[Tilføy1].[aar].[aar]" caption="aar" numFmtId="0" hierarchy="6" level="1">
      <sharedItems containsSemiMixedTypes="0" containsNonDate="0" containsString="0"/>
    </cacheField>
    <cacheField name="[kommune_tab].[fylke].[fylke]" caption="fylke" numFmtId="0" level="1">
      <sharedItems containsSemiMixedTypes="0" containsNonDate="0" containsString="0"/>
    </cacheField>
    <cacheField name="[Measures].[Ant orgnr]" caption="Ant orgnr" numFmtId="0" hierarchy="20" level="32767"/>
  </cacheFields>
  <cacheHierarchies count="26">
    <cacheHierarchy uniqueName="[kommune_tab].[fylke]" caption="fylke" attribute="1" defaultMemberUniqueName="[kommune_tab].[fylke].[All]" allUniqueName="[kommune_tab].[fylke].[All]" dimensionUniqueName="[kommune_tab]" displayFolder="" count="2" memberValueDatatype="130" unbalanced="0">
      <fieldsUsage count="2">
        <fieldUsage x="-1"/>
        <fieldUsage x="2"/>
      </fieldsUsage>
    </cacheHierarchy>
    <cacheHierarchy uniqueName="[kommune_tab].[kommune]" caption="kommune" attribute="1" defaultMemberUniqueName="[kommune_tab].[kommune].[All]" allUniqueName="[kommune_tab].[kommune].[All]" dimensionUniqueName="[kommune_tab]" displayFolder="" count="2" memberValueDatatype="130" unbalanced="0">
      <fieldsUsage count="2">
        <fieldUsage x="-1"/>
        <fieldUsage x="0"/>
      </fieldsUsage>
    </cacheHierarchy>
    <cacheHierarchy uniqueName="[kommune_tab].[knr_kommune]" caption="knr_kommune" attribute="1" defaultMemberUniqueName="[kommune_tab].[knr_kommune].[All]" allUniqueName="[kommune_tab].[knr_kommune].[All]" dimensionUniqueName="[kommune_tab]" displayFolder="" count="2" memberValueDatatype="130" unbalanced="0"/>
    <cacheHierarchy uniqueName="[kommune_tab 1].[fylke]" caption="fylke" attribute="1" defaultMemberUniqueName="[kommune_tab 1].[fylke].[All]" allUniqueName="[kommune_tab 1].[fylke].[All]" dimensionUniqueName="[kommune_tab 1]" displayFolder="" count="2" memberValueDatatype="130" unbalanced="0"/>
    <cacheHierarchy uniqueName="[kommune_tab 1].[kommune]" caption="kommune" attribute="1" defaultMemberUniqueName="[kommune_tab 1].[kommune].[All]" allUniqueName="[kommune_tab 1].[kommune].[All]" dimensionUniqueName="[kommune_tab 1]" displayFolder="" count="2" memberValueDatatype="130" unbalanced="0"/>
    <cacheHierarchy uniqueName="[kommune_tab 1].[knr_kommune]" caption="knr_kommune" attribute="1" defaultMemberUniqueName="[kommune_tab 1].[knr_kommune].[All]" allUniqueName="[kommune_tab 1].[knr_kommune].[All]" dimensionUniqueName="[kommune_tab 1]" displayFolder="" count="2" memberValueDatatype="130" unbalanced="0"/>
    <cacheHierarchy uniqueName="[Tilføy1].[aar]" caption="aar" attribute="1" defaultMemberUniqueName="[Tilføy1].[aar].[All]" allUniqueName="[Tilføy1].[aar].[All]" dimensionUniqueName="[Tilføy1]" displayFolder="" count="2" memberValueDatatype="20" unbalanced="0">
      <fieldsUsage count="2">
        <fieldUsage x="-1"/>
        <fieldUsage x="1"/>
      </fieldsUsage>
    </cacheHierarchy>
    <cacheHierarchy uniqueName="[Tilføy1].[orgnr]" caption="orgnr" attribute="1" defaultMemberUniqueName="[Tilføy1].[orgnr].[All]" allUniqueName="[Tilføy1].[orgnr].[All]" dimensionUniqueName="[Tilføy1]" displayFolder="" count="2" memberValueDatatype="20" unbalanced="0"/>
    <cacheHierarchy uniqueName="[Tilføy1].[navn]" caption="navn" attribute="1" defaultMemberUniqueName="[Tilføy1].[navn].[All]" allUniqueName="[Tilføy1].[navn].[All]" dimensionUniqueName="[Tilføy1]" displayFolder="" count="2" memberValueDatatype="130" unbalanced="0"/>
    <cacheHierarchy uniqueName="[kommune_tab].[Fylkesnr]" caption="Fylkesnr" attribute="1" defaultMemberUniqueName="[kommune_tab].[Fylkesnr].[All]" allUniqueName="[kommune_tab].[Fylkesnr].[All]" dimensionUniqueName="[kommune_tab]" displayFolder="" count="2" memberValueDatatype="20" unbalanced="0" hidden="1"/>
    <cacheHierarchy uniqueName="[kommune_tab].[Knr]" caption="Knr" attribute="1" defaultMemberUniqueName="[kommune_tab].[Knr].[All]" allUniqueName="[kommune_tab].[Knr].[All]" dimensionUniqueName="[kommune_tab]" displayFolder="" count="2" memberValueDatatype="20" unbalanced="0" hidden="1"/>
    <cacheHierarchy uniqueName="[kommune_tab].[knr_2013-22]" caption="knr_2013-22" attribute="1" defaultMemberUniqueName="[kommune_tab].[knr_2013-22].[All]" allUniqueName="[kommune_tab].[knr_2013-22].[All]" dimensionUniqueName="[kommune_tab]" displayFolder="" count="2" memberValueDatatype="20" unbalanced="0" hidden="1"/>
    <cacheHierarchy uniqueName="[kommune_tab].[Kom 2013-22]" caption="Kom 2013-22" attribute="1" defaultMemberUniqueName="[kommune_tab].[Kom 2013-22].[All]" allUniqueName="[kommune_tab].[Kom 2013-22].[All]" dimensionUniqueName="[kommune_tab]" displayFolder="" count="2" memberValueDatatype="130" unbalanced="0" hidden="1"/>
    <cacheHierarchy uniqueName="[kommune_tab 1].[Fylkesnr]" caption="Fylkesnr" attribute="1" defaultMemberUniqueName="[kommune_tab 1].[Fylkesnr].[All]" allUniqueName="[kommune_tab 1].[Fylkesnr].[All]" dimensionUniqueName="[kommune_tab 1]" displayFolder="" count="2" memberValueDatatype="20" unbalanced="0" hidden="1"/>
    <cacheHierarchy uniqueName="[kommune_tab 1].[Knr]" caption="Knr" attribute="1" defaultMemberUniqueName="[kommune_tab 1].[Knr].[All]" allUniqueName="[kommune_tab 1].[Knr].[All]" dimensionUniqueName="[kommune_tab 1]" displayFolder="" count="2" memberValueDatatype="20" unbalanced="0" hidden="1"/>
    <cacheHierarchy uniqueName="[kommune_tab 1].[knr_2013-22]" caption="knr_2013-22" attribute="1" defaultMemberUniqueName="[kommune_tab 1].[knr_2013-22].[All]" allUniqueName="[kommune_tab 1].[knr_2013-22].[All]" dimensionUniqueName="[kommune_tab 1]" displayFolder="" count="2" memberValueDatatype="20" unbalanced="0" hidden="1"/>
    <cacheHierarchy uniqueName="[kommune_tab 1].[Kom 2013-22]" caption="Kom 2013-22" attribute="1" defaultMemberUniqueName="[kommune_tab 1].[Kom 2013-22].[All]" allUniqueName="[kommune_tab 1].[Kom 2013-22].[All]" dimensionUniqueName="[kommune_tab 1]" displayFolder="" count="2" memberValueDatatype="130" unbalanced="0" hidden="1"/>
    <cacheHierarchy uniqueName="[Tilføy1].[egg_kg]" caption="egg_kg" attribute="1" defaultMemberUniqueName="[Tilføy1].[egg_kg].[All]" allUniqueName="[Tilføy1].[egg_kg].[All]" dimensionUniqueName="[Tilføy1]" displayFolder="" count="2" memberValueDatatype="20" unbalanced="0" hidden="1"/>
    <cacheHierarchy uniqueName="[Tilføy1].[komnr]" caption="komnr" attribute="1" defaultMemberUniqueName="[Tilføy1].[komnr].[All]" allUniqueName="[Tilføy1].[komnr].[All]" dimensionUniqueName="[Tilføy1]" displayFolder="" count="2" memberValueDatatype="20" unbalanced="0" hidden="1"/>
    <cacheHierarchy uniqueName="[Measures].[Sum egg_kg]" caption="Sum egg_kg" measure="1" displayFolder="" measureGroup="Tilføy1" count="0"/>
    <cacheHierarchy uniqueName="[Measures].[Ant orgnr]" caption="Ant orgnr" measure="1" displayFolder="" measureGroup="Tilføy1" count="0" oneField="1">
      <fieldsUsage count="1">
        <fieldUsage x="3"/>
      </fieldsUsage>
    </cacheHierarchy>
    <cacheHierarchy uniqueName="[Measures].[__XL_Count Tilføy1]" caption="__XL_Count Tilføy1" measure="1" displayFolder="" measureGroup="Tilføy1" count="0" hidden="1"/>
    <cacheHierarchy uniqueName="[Measures].[__XL_Count kommune_tab]" caption="__XL_Count kommune_tab" measure="1" displayFolder="" measureGroup="kommune_tab" count="0" hidden="1"/>
    <cacheHierarchy uniqueName="[Measures].[__XL_Count kommune_tab 1]" caption="__XL_Count kommune_tab 1" measure="1" displayFolder="" measureGroup="kommune_tab 1" count="0" hidden="1"/>
    <cacheHierarchy uniqueName="[Measures].[__No measures defined]" caption="__No measures defined" measure="1" displayFolder="" count="0" hidden="1"/>
    <cacheHierarchy uniqueName="[Measures].[Sum av egg_kg]" caption="Sum av egg_kg" measure="1" displayFolder="" measureGroup="Tilføy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</cacheHierarchies>
  <kpis count="0"/>
  <dimensions count="4">
    <dimension name="kommune_tab" uniqueName="[kommune_tab]" caption="kommune_tab"/>
    <dimension name="kommune_tab 1" uniqueName="[kommune_tab 1]" caption="kommune_tab 1"/>
    <dimension measure="1" name="Measures" uniqueName="[Measures]" caption="Measures"/>
    <dimension name="Tilføy1" uniqueName="[Tilføy1]" caption="Tilføy1"/>
  </dimensions>
  <measureGroups count="3">
    <measureGroup name="kommune_tab" caption="kommune_tab"/>
    <measureGroup name="kommune_tab 1" caption="kommune_tab 1"/>
    <measureGroup name="Tilføy1" caption="Tilføy1"/>
  </measureGroups>
  <maps count="5">
    <map measureGroup="0" dimension="0"/>
    <map measureGroup="1" dimension="1"/>
    <map measureGroup="2" dimension="0"/>
    <map measureGroup="2" dimension="1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8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0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9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5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4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2C37592-7BAC-45E8-A5B7-ACA3757336DF}" name="Pivottabell4" cacheId="907" applyNumberFormats="0" applyBorderFormats="0" applyFontFormats="0" applyPatternFormats="0" applyAlignmentFormats="0" applyWidthHeightFormats="1" dataCaption="Verdier" tag="1a69b6bb-3ab3-4d22-bed3-e37ea79e3eeb" updatedVersion="8" minRefreshableVersion="3" colGrandTotals="0" itemPrintTitles="1" createdVersion="8" indent="0" showHeaders="0" outline="1" outlineData="1" multipleFieldFilters="0">
  <location ref="B33:L45" firstHeaderRow="1" firstDataRow="2" firstDataCol="1"/>
  <pivotFields count="3">
    <pivotField axis="axisCol" allDrilled="1" subtotalTop="0" showAll="0" dataSourceSort="1" defaultSubtotal="0" defaultAttributeDrillState="1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axis="axisRow" allDrilled="1" subtotalTop="0" showAll="0" dataSourceSort="1" defaultSubtotal="0" defaultAttributeDrillState="1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dataField="1" subtotalTop="0" showAll="0" defaultSubtota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0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colItems>
  <dataFields count="1">
    <dataField fld="2" subtotal="count" baseField="0" baseItem="0"/>
  </dataFields>
  <pivotHierarchies count="26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" showRowHeaders="1" showColHeaders="1" showRowStripes="0" showColStripes="0" showLastColumn="1"/>
  <rowHierarchiesUsage count="1">
    <rowHierarchyUsage hierarchyUsage="0"/>
  </rowHierarchiesUsage>
  <colHierarchiesUsage count="1">
    <colHierarchyUsage hierarchyUsage="6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ilføy1]"/>
        <x15:activeTabTopLevelEntity name="[kommune_tab 1]"/>
        <x15:activeTabTopLevelEntity name="[kommune_tab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FD343C7-AD1D-43A3-81E9-55CE95EF53DF}" name="Pivottabell1" cacheId="915" applyNumberFormats="0" applyBorderFormats="0" applyFontFormats="0" applyPatternFormats="0" applyAlignmentFormats="0" applyWidthHeightFormats="1" dataCaption="Verdier" tag="c65bb17e-d480-404a-9fe1-faa1878c1560" updatedVersion="8" minRefreshableVersion="3" rowGrandTotals="0" colGrandTotals="0" itemPrintTitles="1" createdVersion="8" indent="0" showHeaders="0" outline="1" outlineData="1" multipleFieldFilters="0">
  <location ref="H7:I31" firstHeaderRow="1" firstDataRow="1" firstDataCol="1" rowPageCount="2" colPageCount="1"/>
  <pivotFields count="4">
    <pivotField axis="axisRow" allDrilled="1" subtotalTop="0" showAll="0" sortType="descending" defaultSubtotal="0" defaultAttributeDrillState="1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ubtotalTop="0" showAll="0" defaultSubtotal="0"/>
    <pivotField axis="axisPage" allDrilled="1" subtotalTop="0" showAll="0" dataSourceSort="1" defaultSubtotal="0" defaultAttributeDrillState="1"/>
    <pivotField axis="axisPage" allDrilled="1" subtotalTop="0" showAll="0" dataSourceSort="1" defaultSubtotal="0" defaultAttributeDrillState="1"/>
  </pivotFields>
  <rowFields count="1">
    <field x="0"/>
  </rowFields>
  <rowItems count="24">
    <i>
      <x v="18"/>
    </i>
    <i>
      <x v="5"/>
    </i>
    <i>
      <x v="12"/>
    </i>
    <i>
      <x v="9"/>
    </i>
    <i>
      <x v="19"/>
    </i>
    <i>
      <x v="2"/>
    </i>
    <i>
      <x v="20"/>
    </i>
    <i>
      <x v="17"/>
    </i>
    <i>
      <x v="13"/>
    </i>
    <i>
      <x v="21"/>
    </i>
    <i>
      <x v="7"/>
    </i>
    <i>
      <x/>
    </i>
    <i>
      <x v="15"/>
    </i>
    <i>
      <x v="16"/>
    </i>
    <i>
      <x v="23"/>
    </i>
    <i>
      <x v="11"/>
    </i>
    <i>
      <x v="8"/>
    </i>
    <i>
      <x v="3"/>
    </i>
    <i>
      <x v="14"/>
    </i>
    <i>
      <x v="6"/>
    </i>
    <i>
      <x v="1"/>
    </i>
    <i>
      <x v="22"/>
    </i>
    <i>
      <x v="4"/>
    </i>
    <i>
      <x v="10"/>
    </i>
  </rowItems>
  <colItems count="1">
    <i/>
  </colItems>
  <pageFields count="2">
    <pageField fld="2" hier="6" name="[Tilføy1].[aar].&amp;[2022]" cap="2022"/>
    <pageField fld="3" hier="0" name="[kommune_tab].[fylke].&amp;[Trøndelag]" cap="Trøndelag"/>
  </pageFields>
  <dataFields count="1">
    <dataField fld="1" subtotal="count" baseField="0" baseItem="5" numFmtId="10">
      <extLst>
        <ext xmlns:x14="http://schemas.microsoft.com/office/spreadsheetml/2009/9/main" uri="{E15A36E0-9728-4e99-A89B-3F7291B0FE68}">
          <x14:dataField pivotShowAs="percentOfRunningTotal"/>
        </ext>
      </extLst>
    </dataField>
  </dataFields>
  <formats count="3">
    <format dxfId="9">
      <pivotArea outline="0" collapsedLevelsAreSubtotals="1" fieldPosition="0"/>
    </format>
    <format dxfId="8">
      <pivotArea outline="0" fieldPosition="0">
        <references count="1">
          <reference field="4294967294" count="1">
            <x v="0"/>
          </reference>
        </references>
      </pivotArea>
    </format>
    <format dxfId="7">
      <pivotArea collapsedLevelsAreSubtotals="1" fieldPosition="0">
        <references count="1">
          <reference field="0" count="0"/>
        </references>
      </pivotArea>
    </format>
  </formats>
  <pivotHierarchies count="26">
    <pivotHierarchy multipleItemSelectionAllowed="1" dragToData="1">
      <members count="1" level="1">
        <member name="[kommune_tab].[fylke].&amp;[Trøndelag]"/>
      </members>
    </pivotHierarchy>
    <pivotHierarchy dragToData="1"/>
    <pivotHierarchy dragToData="1"/>
    <pivotHierarchy dragToData="1"/>
    <pivotHierarchy dragToData="1"/>
    <pivotHierarchy dragToData="1"/>
    <pivotHierarchy multipleItemSelectionAllowed="1" dragToData="1">
      <members count="1" level="1">
        <member name="[Tilføy1].[aar].&amp;[2022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" showRowHeaders="1" showColHeaders="1" showRowStripes="0" showColStripes="0" showLastColumn="1"/>
  <rowHierarchiesUsage count="1">
    <rowHierarchyUsage hierarchyUsage="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kommune_tab]"/>
        <x15:activeTabTopLevelEntity name="[Tilføy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F27E622-BCE3-4BF5-8E44-9EC6AEEB3106}" name="Pivottabell10" cacheId="912" applyNumberFormats="0" applyBorderFormats="0" applyFontFormats="0" applyPatternFormats="0" applyAlignmentFormats="0" applyWidthHeightFormats="1" dataCaption="Verdier" tag="c65bb17e-d480-404a-9fe1-faa1878c1560" updatedVersion="8" minRefreshableVersion="3" itemPrintTitles="1" createdVersion="8" indent="0" showHeaders="0" outline="1" outlineData="1" multipleFieldFilters="0">
  <location ref="E7:F32" firstHeaderRow="1" firstDataRow="1" firstDataCol="1" rowPageCount="2" colPageCount="1"/>
  <pivotFields count="4">
    <pivotField axis="axisRow" allDrilled="1" subtotalTop="0" showAll="0" sortType="descending" defaultSubtotal="0" defaultAttributeDrillState="1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ubtotalTop="0" showAll="0" defaultSubtotal="0"/>
    <pivotField axis="axisPage" allDrilled="1" subtotalTop="0" showAll="0" dataSourceSort="1" defaultSubtotal="0" defaultAttributeDrillState="1"/>
    <pivotField axis="axisPage" allDrilled="1" subtotalTop="0" showAll="0" dataSourceSort="1" defaultSubtotal="0" defaultAttributeDrillState="1"/>
  </pivotFields>
  <rowFields count="1">
    <field x="0"/>
  </rowFields>
  <rowItems count="25">
    <i>
      <x v="18"/>
    </i>
    <i>
      <x v="5"/>
    </i>
    <i>
      <x v="12"/>
    </i>
    <i>
      <x v="9"/>
    </i>
    <i>
      <x v="19"/>
    </i>
    <i>
      <x v="2"/>
    </i>
    <i>
      <x v="20"/>
    </i>
    <i>
      <x v="17"/>
    </i>
    <i>
      <x v="13"/>
    </i>
    <i>
      <x v="21"/>
    </i>
    <i>
      <x v="7"/>
    </i>
    <i>
      <x/>
    </i>
    <i>
      <x v="15"/>
    </i>
    <i>
      <x v="16"/>
    </i>
    <i>
      <x v="23"/>
    </i>
    <i>
      <x v="11"/>
    </i>
    <i>
      <x v="8"/>
    </i>
    <i>
      <x v="3"/>
    </i>
    <i>
      <x v="14"/>
    </i>
    <i>
      <x v="6"/>
    </i>
    <i>
      <x v="1"/>
    </i>
    <i>
      <x v="22"/>
    </i>
    <i>
      <x v="4"/>
    </i>
    <i>
      <x v="10"/>
    </i>
    <i t="grand">
      <x/>
    </i>
  </rowItems>
  <colItems count="1">
    <i/>
  </colItems>
  <pageFields count="2">
    <pageField fld="2" hier="6" name="[Tilføy1].[aar].&amp;[2022]" cap="2022"/>
    <pageField fld="3" hier="0" name="[kommune_tab].[fylke].&amp;[Trøndelag]" cap="Trøndelag"/>
  </pageFields>
  <dataFields count="1">
    <dataField fld="1" subtotal="count" showDataAs="percentOfCol" baseField="0" baseItem="5" numFmtId="10"/>
  </dataFields>
  <formats count="3">
    <format dxfId="12">
      <pivotArea outline="0" collapsedLevelsAreSubtotals="1" fieldPosition="0"/>
    </format>
    <format dxfId="11">
      <pivotArea outline="0" fieldPosition="0">
        <references count="1">
          <reference field="4294967294" count="1">
            <x v="0"/>
          </reference>
        </references>
      </pivotArea>
    </format>
    <format dxfId="10">
      <pivotArea collapsedLevelsAreSubtotals="1" fieldPosition="0">
        <references count="1">
          <reference field="0" count="0"/>
        </references>
      </pivotArea>
    </format>
  </formats>
  <pivotHierarchies count="26">
    <pivotHierarchy multipleItemSelectionAllowed="1" dragToData="1">
      <members count="1" level="1">
        <member name="[kommune_tab].[fylke].&amp;[Trøndelag]"/>
      </members>
    </pivotHierarchy>
    <pivotHierarchy dragToData="1"/>
    <pivotHierarchy dragToData="1"/>
    <pivotHierarchy dragToData="1"/>
    <pivotHierarchy dragToData="1"/>
    <pivotHierarchy dragToData="1"/>
    <pivotHierarchy multipleItemSelectionAllowed="1" dragToData="1">
      <members count="1" level="1">
        <member name="[Tilføy1].[aar].&amp;[2022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" showRowHeaders="1" showColHeaders="1" showRowStripes="0" showColStripes="0" showLastColumn="1"/>
  <rowHierarchiesUsage count="1">
    <rowHierarchyUsage hierarchyUsage="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kommune_tab]"/>
        <x15:activeTabTopLevelEntity name="[Tilføy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703E262-88AC-4661-9B3C-95D72585AD37}" name="Pivottabell9" cacheId="911" applyNumberFormats="0" applyBorderFormats="0" applyFontFormats="0" applyPatternFormats="0" applyAlignmentFormats="0" applyWidthHeightFormats="1" dataCaption="Verdier" tag="862959dc-6fce-4d43-ab70-cd64b1f4100e" updatedVersion="8" minRefreshableVersion="3" itemPrintTitles="1" createdVersion="8" indent="0" showHeaders="0" outline="1" outlineData="1" multipleFieldFilters="0" chartFormat="4">
  <location ref="B7:C32" firstHeaderRow="1" firstDataRow="1" firstDataCol="1" rowPageCount="2" colPageCount="1"/>
  <pivotFields count="4">
    <pivotField axis="axisRow" allDrilled="1" subtotalTop="0" showAll="0" sortType="descending" defaultSubtotal="0" defaultAttributeDrillState="1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ubtotalTop="0" showAll="0" defaultSubtotal="0"/>
    <pivotField axis="axisPage" allDrilled="1" subtotalTop="0" showAll="0" dataSourceSort="1" defaultSubtotal="0" defaultAttributeDrillState="1"/>
    <pivotField axis="axisPage" allDrilled="1" subtotalTop="0" showAll="0" dataSourceSort="1" defaultSubtotal="0" defaultAttributeDrillState="1"/>
  </pivotFields>
  <rowFields count="1">
    <field x="0"/>
  </rowFields>
  <rowItems count="25">
    <i>
      <x v="18"/>
    </i>
    <i>
      <x v="5"/>
    </i>
    <i>
      <x v="12"/>
    </i>
    <i>
      <x v="9"/>
    </i>
    <i>
      <x v="19"/>
    </i>
    <i>
      <x v="2"/>
    </i>
    <i>
      <x v="20"/>
    </i>
    <i>
      <x v="17"/>
    </i>
    <i>
      <x v="13"/>
    </i>
    <i>
      <x v="21"/>
    </i>
    <i>
      <x v="7"/>
    </i>
    <i>
      <x/>
    </i>
    <i>
      <x v="15"/>
    </i>
    <i>
      <x v="16"/>
    </i>
    <i>
      <x v="23"/>
    </i>
    <i>
      <x v="11"/>
    </i>
    <i>
      <x v="8"/>
    </i>
    <i>
      <x v="3"/>
    </i>
    <i>
      <x v="14"/>
    </i>
    <i>
      <x v="6"/>
    </i>
    <i>
      <x v="1"/>
    </i>
    <i>
      <x v="22"/>
    </i>
    <i>
      <x v="4"/>
    </i>
    <i>
      <x v="10"/>
    </i>
    <i t="grand">
      <x/>
    </i>
  </rowItems>
  <colItems count="1">
    <i/>
  </colItems>
  <pageFields count="2">
    <pageField fld="2" hier="6" name="[Tilføy1].[aar].&amp;[2022]" cap="2022"/>
    <pageField fld="3" hier="0" name="[kommune_tab].[fylke].&amp;[Trøndelag]" cap="Trøndelag"/>
  </pageFields>
  <dataFields count="1">
    <dataField fld="1" subtotal="count" baseField="0" baseItem="0" numFmtId="164"/>
  </dataFields>
  <formats count="1">
    <format dxfId="13">
      <pivotArea outline="0" collapsedLevelsAreSubtotals="1" fieldPosition="0"/>
    </format>
  </formats>
  <chartFormats count="1"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26">
    <pivotHierarchy multipleItemSelectionAllowed="1" dragToData="1">
      <members count="1" level="1">
        <member name="[kommune_tab].[fylke].&amp;[Trøndelag]"/>
      </members>
    </pivotHierarchy>
    <pivotHierarchy dragToData="1"/>
    <pivotHierarchy dragToData="1"/>
    <pivotHierarchy dragToData="1"/>
    <pivotHierarchy dragToData="1"/>
    <pivotHierarchy dragToData="1"/>
    <pivotHierarchy multipleItemSelectionAllowed="1" dragToData="1">
      <members count="1" level="1">
        <member name="[Tilføy1].[aar].&amp;[2022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" showRowHeaders="1" showColHeaders="1" showRowStripes="0" showColStripes="0" showLastColumn="1"/>
  <rowHierarchiesUsage count="1">
    <rowHierarchyUsage hierarchyUsage="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kommune_tab]"/>
        <x15:activeTabTopLevelEntity name="[Tilføy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1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6FB590F-7F5E-4B33-9A1E-75EC08B2F895}" name="Pivottabell12" cacheId="914" applyNumberFormats="0" applyBorderFormats="0" applyFontFormats="0" applyPatternFormats="0" applyAlignmentFormats="0" applyWidthHeightFormats="1" dataCaption="Verdier" tag="122fea7d-dba6-4e43-9345-09f7701a8ca8" updatedVersion="8" minRefreshableVersion="3" itemPrintTitles="1" createdVersion="8" indent="0" outline="1" outlineData="1" multipleFieldFilters="0">
  <location ref="N7:O32" firstHeaderRow="1" firstDataRow="1" firstDataCol="1" rowPageCount="2" colPageCount="1"/>
  <pivotFields count="4">
    <pivotField axis="axisRow" allDrilled="1" subtotalTop="0" showAll="0" sortType="descending" defaultSubtotal="0" defaultAttributeDrillState="1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allDrilled="1" subtotalTop="0" showAll="0" dataSourceSort="1" defaultSubtotal="0" defaultAttributeDrillState="1"/>
    <pivotField axis="axisPage" allDrilled="1" subtotalTop="0" showAll="0" dataSourceSort="1" defaultSubtotal="0" defaultAttributeDrillState="1"/>
    <pivotField dataField="1" subtotalTop="0" showAll="0" defaultSubtotal="0"/>
  </pivotFields>
  <rowFields count="1">
    <field x="0"/>
  </rowFields>
  <rowItems count="25">
    <i>
      <x v="18"/>
    </i>
    <i>
      <x v="5"/>
    </i>
    <i>
      <x v="12"/>
    </i>
    <i>
      <x v="19"/>
    </i>
    <i>
      <x v="20"/>
    </i>
    <i>
      <x v="9"/>
    </i>
    <i>
      <x v="17"/>
    </i>
    <i>
      <x v="21"/>
    </i>
    <i>
      <x v="13"/>
    </i>
    <i>
      <x v="7"/>
    </i>
    <i>
      <x/>
    </i>
    <i>
      <x v="2"/>
    </i>
    <i>
      <x v="15"/>
    </i>
    <i>
      <x v="3"/>
    </i>
    <i>
      <x v="23"/>
    </i>
    <i>
      <x v="8"/>
    </i>
    <i>
      <x v="16"/>
    </i>
    <i>
      <x v="14"/>
    </i>
    <i>
      <x v="11"/>
    </i>
    <i>
      <x v="22"/>
    </i>
    <i>
      <x v="4"/>
    </i>
    <i>
      <x v="10"/>
    </i>
    <i>
      <x v="1"/>
    </i>
    <i>
      <x v="6"/>
    </i>
    <i t="grand">
      <x/>
    </i>
  </rowItems>
  <colItems count="1">
    <i/>
  </colItems>
  <pageFields count="2">
    <pageField fld="1" hier="6" name="[Tilføy1].[aar].&amp;[2022]" cap="2022"/>
    <pageField fld="2" hier="0" name="[kommune_tab].[fylke].&amp;[Trøndelag]" cap="Trøndelag"/>
  </pageFields>
  <dataFields count="1">
    <dataField fld="3" subtotal="count" showDataAs="percentOfCol" baseField="0" baseItem="1" numFmtId="9"/>
  </dataFields>
  <formats count="2">
    <format dxfId="15">
      <pivotArea outline="0" fieldPosition="0">
        <references count="1">
          <reference field="4294967294" count="1">
            <x v="0"/>
          </reference>
        </references>
      </pivotArea>
    </format>
    <format dxfId="14">
      <pivotArea outline="0" collapsedLevelsAreSubtotals="1" fieldPosition="0"/>
    </format>
  </formats>
  <pivotHierarchies count="26">
    <pivotHierarchy multipleItemSelectionAllowed="1" dragToData="1">
      <members count="1" level="1">
        <member name="[kommune_tab].[fylke].&amp;[Trøndelag]"/>
      </members>
    </pivotHierarchy>
    <pivotHierarchy dragToData="1"/>
    <pivotHierarchy dragToData="1"/>
    <pivotHierarchy dragToData="1"/>
    <pivotHierarchy dragToData="1"/>
    <pivotHierarchy dragToData="1"/>
    <pivotHierarchy multipleItemSelectionAllowed="1" dragToData="1">
      <members count="1" level="1">
        <member name="[Tilføy1].[aar].&amp;[2022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" showRowHeaders="1" showColHeaders="1" showRowStripes="0" showColStripes="0" showLastColumn="1"/>
  <rowHierarchiesUsage count="1">
    <rowHierarchyUsage hierarchyUsage="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kommune_tab]"/>
        <x15:activeTabTopLevelEntity name="[Tilføy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1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9E9269D-349D-4EBF-9D10-744A0FEC0F79}" name="Pivottabell11" cacheId="913" applyNumberFormats="0" applyBorderFormats="0" applyFontFormats="0" applyPatternFormats="0" applyAlignmentFormats="0" applyWidthHeightFormats="1" dataCaption="Verdier" tag="7573c20e-0484-4f18-bf24-f91ab0c03a40" updatedVersion="8" minRefreshableVersion="3" itemPrintTitles="1" createdVersion="8" indent="0" outline="1" outlineData="1" multipleFieldFilters="0" chartFormat="4">
  <location ref="K7:L32" firstHeaderRow="1" firstDataRow="1" firstDataCol="1" rowPageCount="2" colPageCount="1"/>
  <pivotFields count="4">
    <pivotField axis="axisRow" allDrilled="1" subtotalTop="0" showAll="0" sortType="descending" defaultSubtotal="0" defaultAttributeDrillState="1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allDrilled="1" subtotalTop="0" showAll="0" dataSourceSort="1" defaultSubtotal="0" defaultAttributeDrillState="1"/>
    <pivotField axis="axisPage" allDrilled="1" subtotalTop="0" showAll="0" dataSourceSort="1" defaultSubtotal="0" defaultAttributeDrillState="1"/>
    <pivotField dataField="1" subtotalTop="0" showAll="0" defaultSubtotal="0"/>
  </pivotFields>
  <rowFields count="1">
    <field x="0"/>
  </rowFields>
  <rowItems count="25">
    <i>
      <x v="18"/>
    </i>
    <i>
      <x v="5"/>
    </i>
    <i>
      <x v="12"/>
    </i>
    <i>
      <x v="19"/>
    </i>
    <i>
      <x v="20"/>
    </i>
    <i>
      <x v="9"/>
    </i>
    <i>
      <x v="17"/>
    </i>
    <i>
      <x v="21"/>
    </i>
    <i>
      <x v="13"/>
    </i>
    <i>
      <x v="7"/>
    </i>
    <i>
      <x/>
    </i>
    <i>
      <x v="2"/>
    </i>
    <i>
      <x v="15"/>
    </i>
    <i>
      <x v="3"/>
    </i>
    <i>
      <x v="23"/>
    </i>
    <i>
      <x v="8"/>
    </i>
    <i>
      <x v="16"/>
    </i>
    <i>
      <x v="14"/>
    </i>
    <i>
      <x v="11"/>
    </i>
    <i>
      <x v="22"/>
    </i>
    <i>
      <x v="4"/>
    </i>
    <i>
      <x v="10"/>
    </i>
    <i>
      <x v="1"/>
    </i>
    <i>
      <x v="6"/>
    </i>
    <i t="grand">
      <x/>
    </i>
  </rowItems>
  <colItems count="1">
    <i/>
  </colItems>
  <pageFields count="2">
    <pageField fld="1" hier="6" name="[Tilføy1].[aar].&amp;[2022]" cap="2022"/>
    <pageField fld="2" hier="0" name="[kommune_tab].[fylke].&amp;[Trøndelag]" cap="Trøndelag"/>
  </pageFields>
  <dataFields count="1">
    <dataField fld="3" subtotal="count" baseField="0" baseItem="0"/>
  </dataFields>
  <formats count="1">
    <format dxfId="16">
      <pivotArea outline="0" collapsedLevelsAreSubtotals="1" fieldPosition="0"/>
    </format>
  </formats>
  <chartFormats count="1"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26">
    <pivotHierarchy multipleItemSelectionAllowed="1" dragToData="1">
      <members count="1" level="1">
        <member name="[kommune_tab].[fylke].&amp;[Trøndelag]"/>
      </members>
    </pivotHierarchy>
    <pivotHierarchy dragToData="1"/>
    <pivotHierarchy dragToData="1"/>
    <pivotHierarchy dragToData="1"/>
    <pivotHierarchy dragToData="1"/>
    <pivotHierarchy dragToData="1"/>
    <pivotHierarchy multipleItemSelectionAllowed="1" dragToData="1">
      <members count="1" level="1">
        <member name="[Tilføy1].[aar].&amp;[2022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" showRowHeaders="1" showColHeaders="1" showRowStripes="0" showColStripes="0" showLastColumn="1"/>
  <rowHierarchiesUsage count="1">
    <rowHierarchyUsage hierarchyUsage="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kommune_tab]"/>
        <x15:activeTabTopLevelEntity name="[Tilføy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1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E6FC1E9-EAB4-459F-B132-14D75BD74AAC}" name="Pivottabell6" cacheId="917" applyNumberFormats="0" applyBorderFormats="0" applyFontFormats="0" applyPatternFormats="0" applyAlignmentFormats="0" applyWidthHeightFormats="1" dataCaption="Verdier" tag="7e6a365e-49af-4d53-9cff-723aa619d6f5" updatedVersion="8" minRefreshableVersion="3" itemPrintTitles="1" createdVersion="8" indent="0" showHeaders="0" compact="0" compactData="0" multipleFieldFilters="0">
  <location ref="B5:E134" firstHeaderRow="1" firstDataRow="1" firstDataCol="3" rowPageCount="1" colPageCount="1"/>
  <pivotFields count="5">
    <pivotField dataField="1" compact="0" outline="0" subtotalTop="0" showAll="0" defaultSubtotal="0"/>
    <pivotField axis="axisPage" compact="0" allDrilled="1" outline="0" subtotalTop="0" showAll="0" dataSourceSort="1" defaultSubtotal="0" defaultAttributeDrillState="1"/>
    <pivotField axis="axisRow" compact="0" allDrilled="1" outline="0" subtotalTop="0" showAll="0" sortType="descending" defaultSubtotal="0" defaultAttributeDrillState="1">
      <items count="1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allDrilled="1" outline="0" subtotalTop="0" showAll="0" dataSourceSort="1" defaultSubtotal="0" defaultAttributeDrillState="1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</items>
    </pivotField>
    <pivotField axis="axisRow" compact="0" allDrilled="1" outline="0" subtotalTop="0" showAll="0" sortType="descending" defaultSubtotal="0" defaultAttributeDrillState="1">
      <items count="1">
        <item s="1" x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3">
    <field x="2"/>
    <field x="3"/>
    <field x="4"/>
  </rowFields>
  <rowItems count="129">
    <i>
      <x v="84"/>
      <x v="8"/>
      <x/>
    </i>
    <i>
      <x v="65"/>
      <x v="17"/>
      <x/>
    </i>
    <i>
      <x v="34"/>
      <x v="8"/>
      <x/>
    </i>
    <i>
      <x v="90"/>
      <x v="4"/>
      <x/>
    </i>
    <i>
      <x v="13"/>
      <x v="3"/>
      <x/>
    </i>
    <i>
      <x v="115"/>
      <x v="7"/>
      <x/>
    </i>
    <i>
      <x v="103"/>
      <x v="20"/>
      <x/>
    </i>
    <i>
      <x v="67"/>
      <x v="3"/>
      <x/>
    </i>
    <i>
      <x v="106"/>
      <x v="20"/>
      <x/>
    </i>
    <i>
      <x v="27"/>
      <x v="1"/>
      <x/>
    </i>
    <i>
      <x v="9"/>
      <x v="6"/>
      <x/>
    </i>
    <i>
      <x v="101"/>
      <x v="8"/>
      <x/>
    </i>
    <i>
      <x v="53"/>
      <x v="8"/>
      <x/>
    </i>
    <i>
      <x v="66"/>
      <x v="3"/>
      <x/>
    </i>
    <i>
      <x v="11"/>
      <x v="4"/>
      <x/>
    </i>
    <i>
      <x v="74"/>
      <x v="3"/>
      <x/>
    </i>
    <i>
      <x v="117"/>
      <x v="2"/>
      <x/>
    </i>
    <i>
      <x v="14"/>
      <x v="8"/>
      <x/>
    </i>
    <i>
      <x v="91"/>
      <x v="8"/>
      <x/>
    </i>
    <i>
      <x v="10"/>
      <x v="7"/>
      <x/>
    </i>
    <i>
      <x v="72"/>
      <x v="10"/>
      <x/>
    </i>
    <i>
      <x v="54"/>
      <x v="3"/>
      <x/>
    </i>
    <i>
      <x v="109"/>
      <x v="2"/>
      <x/>
    </i>
    <i>
      <x v="96"/>
      <x v="3"/>
      <x/>
    </i>
    <i>
      <x v="43"/>
      <x v="17"/>
      <x/>
    </i>
    <i>
      <x v="28"/>
      <x v="3"/>
      <x/>
    </i>
    <i>
      <x v="56"/>
      <x v="20"/>
      <x/>
    </i>
    <i>
      <x v="20"/>
      <x v="3"/>
      <x/>
    </i>
    <i>
      <x v="83"/>
      <x v="4"/>
      <x/>
    </i>
    <i>
      <x v="12"/>
      <x/>
      <x/>
    </i>
    <i>
      <x v="49"/>
      <x v="19"/>
      <x/>
    </i>
    <i>
      <x v="77"/>
      <x v="2"/>
      <x/>
    </i>
    <i>
      <x v="108"/>
      <x v="22"/>
      <x/>
    </i>
    <i>
      <x v="122"/>
      <x v="6"/>
      <x/>
    </i>
    <i>
      <x v="118"/>
      <x v="3"/>
      <x/>
    </i>
    <i>
      <x v="35"/>
      <x v="1"/>
      <x/>
    </i>
    <i>
      <x v="26"/>
      <x v="3"/>
      <x/>
    </i>
    <i>
      <x v="126"/>
      <x v="21"/>
      <x/>
    </i>
    <i>
      <x v="93"/>
      <x v="3"/>
      <x/>
    </i>
    <i>
      <x v="46"/>
      <x v="17"/>
      <x/>
    </i>
    <i>
      <x v="36"/>
      <x/>
      <x/>
    </i>
    <i>
      <x v="6"/>
      <x v="2"/>
      <x/>
    </i>
    <i>
      <x v="23"/>
      <x v="3"/>
      <x/>
    </i>
    <i>
      <x v="30"/>
      <x/>
      <x/>
    </i>
    <i>
      <x v="113"/>
      <x v="19"/>
      <x/>
    </i>
    <i>
      <x v="42"/>
      <x v="4"/>
      <x/>
    </i>
    <i>
      <x v="51"/>
      <x v="19"/>
      <x/>
    </i>
    <i>
      <x v="8"/>
      <x v="5"/>
      <x/>
    </i>
    <i>
      <x v="3"/>
      <x v="1"/>
      <x/>
    </i>
    <i>
      <x v="86"/>
      <x v="3"/>
      <x/>
    </i>
    <i>
      <x v="87"/>
      <x v="3"/>
      <x/>
    </i>
    <i>
      <x v="25"/>
      <x v="4"/>
      <x/>
    </i>
    <i>
      <x v="50"/>
      <x v="8"/>
      <x/>
    </i>
    <i>
      <x v="40"/>
      <x v="7"/>
      <x/>
    </i>
    <i>
      <x v="31"/>
      <x v="3"/>
      <x/>
    </i>
    <i>
      <x v="57"/>
      <x v="3"/>
      <x/>
    </i>
    <i>
      <x v="61"/>
      <x v="10"/>
      <x/>
    </i>
    <i>
      <x v="70"/>
      <x v="4"/>
      <x/>
    </i>
    <i>
      <x v="75"/>
      <x v="6"/>
      <x/>
    </i>
    <i>
      <x v="124"/>
      <x v="8"/>
      <x/>
    </i>
    <i>
      <x v="60"/>
      <x v="7"/>
      <x/>
    </i>
    <i>
      <x v="33"/>
      <x v="11"/>
      <x/>
    </i>
    <i>
      <x v="22"/>
      <x v="4"/>
      <x/>
    </i>
    <i>
      <x v="15"/>
      <x v="9"/>
      <x/>
    </i>
    <i>
      <x v="2"/>
      <x v="2"/>
      <x/>
    </i>
    <i>
      <x v="52"/>
      <x v="8"/>
      <x/>
    </i>
    <i>
      <x v="39"/>
      <x v="15"/>
      <x/>
    </i>
    <i>
      <x v="121"/>
      <x v="3"/>
      <x/>
    </i>
    <i>
      <x v="114"/>
      <x v="23"/>
      <x/>
    </i>
    <i>
      <x v="24"/>
      <x v="12"/>
      <x/>
    </i>
    <i>
      <x v="105"/>
      <x v="2"/>
      <x/>
    </i>
    <i>
      <x v="97"/>
      <x v="21"/>
      <x/>
    </i>
    <i>
      <x v="81"/>
      <x v="15"/>
      <x/>
    </i>
    <i>
      <x v="63"/>
      <x v="5"/>
      <x/>
    </i>
    <i>
      <x v="4"/>
      <x v="3"/>
      <x/>
    </i>
    <i>
      <x v="88"/>
      <x v="3"/>
      <x/>
    </i>
    <i>
      <x v="18"/>
      <x v="1"/>
      <x/>
    </i>
    <i>
      <x v="29"/>
      <x/>
      <x/>
    </i>
    <i>
      <x v="59"/>
      <x v="16"/>
      <x/>
    </i>
    <i>
      <x v="5"/>
      <x v="3"/>
      <x/>
    </i>
    <i>
      <x v="16"/>
      <x v="10"/>
      <x/>
    </i>
    <i>
      <x v="73"/>
      <x v="4"/>
      <x/>
    </i>
    <i>
      <x v="62"/>
      <x v="12"/>
      <x/>
    </i>
    <i>
      <x v="107"/>
      <x v="4"/>
      <x/>
    </i>
    <i>
      <x v="123"/>
      <x v="3"/>
      <x/>
    </i>
    <i>
      <x v="45"/>
      <x v="3"/>
      <x/>
    </i>
    <i>
      <x v="47"/>
      <x v="12"/>
      <x/>
    </i>
    <i>
      <x v="58"/>
      <x v="12"/>
      <x/>
    </i>
    <i>
      <x v="69"/>
      <x v="3"/>
      <x/>
    </i>
    <i>
      <x v="112"/>
      <x v="12"/>
      <x/>
    </i>
    <i>
      <x v="110"/>
      <x v="4"/>
      <x/>
    </i>
    <i>
      <x v="79"/>
      <x v="3"/>
      <x/>
    </i>
    <i>
      <x v="17"/>
      <x v="11"/>
      <x/>
    </i>
    <i>
      <x/>
      <x/>
      <x/>
    </i>
    <i>
      <x v="76"/>
      <x v="8"/>
      <x/>
    </i>
    <i>
      <x v="48"/>
      <x v="8"/>
      <x/>
    </i>
    <i>
      <x v="116"/>
      <x v="8"/>
      <x/>
    </i>
    <i>
      <x v="7"/>
      <x v="4"/>
      <x/>
    </i>
    <i>
      <x v="127"/>
      <x v="3"/>
      <x/>
    </i>
    <i>
      <x v="94"/>
      <x v="3"/>
      <x/>
    </i>
    <i>
      <x v="68"/>
      <x/>
      <x/>
    </i>
    <i>
      <x v="80"/>
      <x v="3"/>
      <x/>
    </i>
    <i>
      <x v="111"/>
      <x/>
      <x/>
    </i>
    <i>
      <x v="82"/>
      <x v="4"/>
      <x/>
    </i>
    <i>
      <x v="92"/>
      <x v="8"/>
      <x/>
    </i>
    <i>
      <x v="78"/>
      <x v="6"/>
      <x/>
    </i>
    <i>
      <x v="21"/>
      <x v="3"/>
      <x/>
    </i>
    <i>
      <x v="98"/>
      <x v="8"/>
      <x/>
    </i>
    <i>
      <x v="120"/>
      <x v="4"/>
      <x/>
    </i>
    <i>
      <x v="1"/>
      <x v="1"/>
      <x/>
    </i>
    <i>
      <x v="102"/>
      <x v="1"/>
      <x/>
    </i>
    <i>
      <x v="64"/>
      <x v="4"/>
      <x/>
    </i>
    <i>
      <x v="99"/>
      <x v="3"/>
      <x/>
    </i>
    <i>
      <x v="38"/>
      <x v="14"/>
      <x/>
    </i>
    <i>
      <x v="71"/>
      <x v="4"/>
      <x/>
    </i>
    <i>
      <x v="55"/>
      <x v="7"/>
      <x/>
    </i>
    <i>
      <x v="125"/>
      <x v="22"/>
      <x/>
    </i>
    <i>
      <x v="89"/>
      <x v="3"/>
      <x/>
    </i>
    <i>
      <x v="41"/>
      <x v="16"/>
      <x/>
    </i>
    <i>
      <x v="37"/>
      <x v="8"/>
      <x/>
    </i>
    <i>
      <x v="85"/>
      <x v="20"/>
      <x/>
    </i>
    <i>
      <x v="104"/>
      <x v="3"/>
      <x/>
    </i>
    <i>
      <x v="95"/>
      <x v="3"/>
      <x/>
    </i>
    <i>
      <x v="19"/>
      <x v="6"/>
      <x/>
    </i>
    <i>
      <x v="100"/>
      <x/>
      <x/>
    </i>
    <i>
      <x v="119"/>
      <x v="4"/>
      <x/>
    </i>
    <i>
      <x v="44"/>
      <x v="18"/>
      <x/>
    </i>
    <i>
      <x v="32"/>
      <x v="13"/>
      <x/>
    </i>
    <i t="grand">
      <x/>
    </i>
  </rowItems>
  <colItems count="1">
    <i/>
  </colItems>
  <pageFields count="1">
    <pageField fld="1" hier="6" name="[Tilføy1].[aar].&amp;[2022]" cap="2022"/>
  </pageFields>
  <dataFields count="1">
    <dataField fld="0" subtotal="count" baseField="0" baseItem="0" numFmtId="164"/>
  </dataFields>
  <formats count="2">
    <format dxfId="4">
      <pivotArea outline="0" collapsedLevelsAreSubtotals="1" fieldPosition="0"/>
    </format>
    <format dxfId="3">
      <pivotArea dataOnly="0" labelOnly="1" outline="0" axis="axisValues" fieldPosition="0"/>
    </format>
  </formats>
  <pivotHierarchies count="26">
    <pivotHierarchy multipleItemSelectionAllowed="1" dragToData="1"/>
    <pivotHierarchy multipleItemSelectionAllowed="1" dragToData="1"/>
    <pivotHierarchy dragToData="1"/>
    <pivotHierarchy dragToData="1"/>
    <pivotHierarchy dragToData="1"/>
    <pivotHierarchy dragToData="1"/>
    <pivotHierarchy multipleItemSelectionAllowed="1" dragToData="1">
      <members count="1" level="1">
        <member name="[Tilføy1].[aar].&amp;[2022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</pivotHierarchies>
  <pivotTableStyleInfo showRowHeaders="0" showColHeaders="1" showRowStripes="0" showColStripes="0" showLastColumn="1"/>
  <rowHierarchiesUsage count="3">
    <rowHierarchyUsage hierarchyUsage="8"/>
    <rowHierarchyUsage hierarchyUsage="1"/>
    <rowHierarchyUsage hierarchyUsage="0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ilføy1]"/>
        <x15:activeTabTopLevelEntity name="[kommune_tab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A16A3A3-A9EB-4207-B2DE-200D79DD6144}" name="Pivottabell3" cacheId="905" applyNumberFormats="0" applyBorderFormats="0" applyFontFormats="0" applyPatternFormats="0" applyAlignmentFormats="0" applyWidthHeightFormats="1" dataCaption="Verdier" tag="9191ca97-a470-48cf-9e4b-960fb93834a7" updatedVersion="8" minRefreshableVersion="3" colGrandTotals="0" itemPrintTitles="1" createdVersion="8" indent="0" showHeaders="0" outline="1" outlineData="1" multipleFieldFilters="0">
  <location ref="B18:L30" firstHeaderRow="1" firstDataRow="2" firstDataCol="1"/>
  <pivotFields count="3">
    <pivotField axis="axisCol" allDrilled="1" subtotalTop="0" showAll="0" dataSourceSort="1" defaultSubtotal="0" defaultAttributeDrillState="1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dataField="1" subtotalTop="0" showAll="0" defaultSubtotal="0"/>
    <pivotField axis="axisRow" allDrilled="1" subtotalTop="0" showAll="0" dataSourceSort="1" defaultSubtotal="0" defaultAttributeDrillState="1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</pivotFields>
  <rowFields count="1">
    <field x="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0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colItems>
  <dataFields count="1">
    <dataField name="Sum av egg_kg" fld="1" showDataAs="percentOfCol" baseField="2" baseItem="0" numFmtId="9"/>
  </dataFields>
  <formats count="1">
    <format dxfId="22">
      <pivotArea outline="0" collapsedLevelsAreSubtotals="1" fieldPosition="0"/>
    </format>
  </formats>
  <pivotHierarchies count="26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" showRowHeaders="1" showColHeaders="1" showRowStripes="0" showColStripes="0" showLastColumn="1"/>
  <rowHierarchiesUsage count="1">
    <rowHierarchyUsage hierarchyUsage="0"/>
  </rowHierarchiesUsage>
  <colHierarchiesUsage count="1">
    <colHierarchyUsage hierarchyUsage="6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ilføy1]"/>
        <x15:activeTabTopLevelEntity name="[kommune_tab 1]"/>
        <x15:activeTabTopLevelEntity name="[kommune_tab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7409270-7B68-4D7A-8FB2-A67F731DBEB5}" name="Pivottabell2" cacheId="906" applyNumberFormats="0" applyBorderFormats="0" applyFontFormats="0" applyPatternFormats="0" applyAlignmentFormats="0" applyWidthHeightFormats="1" dataCaption="Verdier" tag="96a5dd6c-964e-4a87-a64a-651d953c727e" updatedVersion="8" minRefreshableVersion="3" colGrandTotals="0" itemPrintTitles="1" createdVersion="8" indent="0" showHeaders="0" outline="1" outlineData="1" multipleFieldFilters="0">
  <location ref="B3:L15" firstHeaderRow="1" firstDataRow="2" firstDataCol="1"/>
  <pivotFields count="3">
    <pivotField axis="axisCol" allDrilled="1" subtotalTop="0" showAll="0" dataSourceSort="1" defaultSubtotal="0" defaultAttributeDrillState="1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dataField="1" subtotalTop="0" showAll="0" defaultSubtotal="0"/>
    <pivotField axis="axisRow" allDrilled="1" subtotalTop="0" showAll="0" dataSourceSort="1" defaultSubtotal="0" defaultAttributeDrillState="1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</pivotFields>
  <rowFields count="1">
    <field x="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0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colItems>
  <dataFields count="1">
    <dataField name="Sum av egg_kg" fld="1" baseField="0" baseItem="0"/>
  </dataFields>
  <pivotHierarchies count="26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" showRowHeaders="1" showColHeaders="1" showRowStripes="0" showColStripes="0" showLastColumn="1"/>
  <rowHierarchiesUsage count="1">
    <rowHierarchyUsage hierarchyUsage="0"/>
  </rowHierarchiesUsage>
  <colHierarchiesUsage count="1">
    <colHierarchyUsage hierarchyUsage="6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ilføy1]"/>
        <x15:activeTabTopLevelEntity name="[kommune_tab 1]"/>
        <x15:activeTabTopLevelEntity name="[kommune_tab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4999F5F-6E52-4AED-B797-F173281B3A29}" name="Pivottabell5" cacheId="908" applyNumberFormats="0" applyBorderFormats="0" applyFontFormats="0" applyPatternFormats="0" applyAlignmentFormats="0" applyWidthHeightFormats="1" dataCaption="Verdier" tag="11f07f7c-37fa-48d7-9d9e-41e2a88ba15e" updatedVersion="8" minRefreshableVersion="3" colGrandTotals="0" itemPrintTitles="1" createdVersion="8" indent="0" showHeaders="0" outline="1" outlineData="1" multipleFieldFilters="0">
  <location ref="B48:L60" firstHeaderRow="1" firstDataRow="2" firstDataCol="1"/>
  <pivotFields count="3">
    <pivotField axis="axisCol" allDrilled="1" subtotalTop="0" showAll="0" dataSourceSort="1" defaultSubtotal="0" defaultAttributeDrillState="1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axis="axisRow" allDrilled="1" subtotalTop="0" showAll="0" dataSourceSort="1" defaultSubtotal="0" defaultAttributeDrillState="1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dataField="1" subtotalTop="0" showAll="0" defaultSubtota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0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colItems>
  <dataFields count="1">
    <dataField fld="2" subtotal="count" showDataAs="percentOfCol" baseField="1" baseItem="0" numFmtId="9"/>
  </dataFields>
  <formats count="1">
    <format dxfId="23">
      <pivotArea outline="0" collapsedLevelsAreSubtotals="1" fieldPosition="0"/>
    </format>
  </formats>
  <pivotHierarchies count="26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" showRowHeaders="1" showColHeaders="1" showRowStripes="0" showColStripes="0" showLastColumn="1"/>
  <rowHierarchiesUsage count="1">
    <rowHierarchyUsage hierarchyUsage="0"/>
  </rowHierarchiesUsage>
  <colHierarchiesUsage count="1">
    <colHierarchyUsage hierarchyUsage="6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ilføy1]"/>
        <x15:activeTabTopLevelEntity name="[kommune_tab 1]"/>
        <x15:activeTabTopLevelEntity name="[kommune_tab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595F40E-7E89-4036-BD04-BEB23CCF758C}" name="Pivottabell8" cacheId="919" applyNumberFormats="0" applyBorderFormats="0" applyFontFormats="0" applyPatternFormats="0" applyAlignmentFormats="0" applyWidthHeightFormats="1" dataCaption="Verdier" tag="7c23af09-e97f-4fc1-88de-dbe75261f735" updatedVersion="8" minRefreshableVersion="3" colGrandTotals="0" itemPrintTitles="1" createdVersion="8" indent="0" showHeaders="0" outline="1" outlineData="1" multipleFieldFilters="0">
  <location ref="N6:X170" firstHeaderRow="1" firstDataRow="2" firstDataCol="1" rowPageCount="1" colPageCount="1"/>
  <pivotFields count="4">
    <pivotField axis="axisPage" allDrilled="1" subtotalTop="0" showAll="0" dataSourceSort="1" defaultSubtotal="0" defaultAttributeDrillState="1"/>
    <pivotField axis="axisCol" allDrilled="1" subtotalTop="0" showAll="0" dataSourceSort="1" defaultSubtotal="0" defaultAttributeDrillState="1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axis="axisRow" allDrilled="1" subtotalTop="0" showAll="0" dataSourceSort="1" defaultSubtotal="0" defaultAttributeDrillState="1">
      <items count="16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</items>
    </pivotField>
    <pivotField dataField="1" subtotalTop="0" showAll="0" defaultSubtotal="0"/>
  </pivotFields>
  <rowFields count="1">
    <field x="2"/>
  </rowFields>
  <rowItems count="16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 t="grand">
      <x/>
    </i>
  </rowItems>
  <colFields count="1">
    <field x="1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colItems>
  <pageFields count="1">
    <pageField fld="0" hier="0" name="[kommune_tab].[fylke].[All]" cap="All"/>
  </pageFields>
  <dataFields count="1">
    <dataField fld="3" subtotal="count" showDataAs="percentOfCol" baseField="2" baseItem="1" numFmtId="9"/>
  </dataFields>
  <formats count="1">
    <format dxfId="20">
      <pivotArea outline="0" collapsedLevelsAreSubtotals="1" fieldPosition="0"/>
    </format>
  </formats>
  <pivotHierarchies count="26"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" showRowHeaders="1" showColHeaders="1" showRowStripes="0" showColStripes="0" showLastColumn="1"/>
  <rowHierarchiesUsage count="1">
    <rowHierarchyUsage hierarchyUsage="2"/>
  </rowHierarchiesUsage>
  <colHierarchiesUsage count="1">
    <colHierarchyUsage hierarchyUsage="6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kommune_tab]"/>
        <x15:activeTabTopLevelEntity name="[Tilføy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81BEED5-CA66-4B90-9001-A45F29694D2F}" name="Pivottabell7" cacheId="918" applyNumberFormats="0" applyBorderFormats="0" applyFontFormats="0" applyPatternFormats="0" applyAlignmentFormats="0" applyWidthHeightFormats="1" dataCaption="Verdier" tag="44cf2e70-98cd-4f58-9175-f6cd186c3b3f" updatedVersion="8" minRefreshableVersion="3" showDrill="0" colGrandTotals="0" itemPrintTitles="1" createdVersion="8" indent="0" showHeaders="0" outline="1" outlineData="1" multipleFieldFilters="0">
  <location ref="B6:L170" firstHeaderRow="1" firstDataRow="2" firstDataCol="1" rowPageCount="1" colPageCount="1"/>
  <pivotFields count="4">
    <pivotField axis="axisPage" allDrilled="1" subtotalTop="0" showAll="0" dataSourceSort="1" defaultSubtotal="0" defaultAttributeDrillState="1"/>
    <pivotField axis="axisCol" allDrilled="1" subtotalTop="0" showAll="0" dataSourceSort="1" defaultSubtotal="0" defaultAttributeDrillState="1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dataField="1" subtotalTop="0" showAll="0" defaultSubtotal="0"/>
    <pivotField axis="axisRow" allDrilled="1" subtotalTop="0" showAll="0" dataSourceSort="1" defaultSubtotal="0" defaultAttributeDrillState="1">
      <items count="16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</items>
    </pivotField>
  </pivotFields>
  <rowFields count="1">
    <field x="3"/>
  </rowFields>
  <rowItems count="16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 t="grand">
      <x/>
    </i>
  </rowItems>
  <colFields count="1">
    <field x="1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colItems>
  <pageFields count="1">
    <pageField fld="0" hier="0" name="[kommune_tab].[fylke].[All]" cap="All"/>
  </pageFields>
  <dataFields count="1">
    <dataField fld="2" subtotal="count" baseField="0" baseItem="0" numFmtId="164"/>
  </dataFields>
  <formats count="1">
    <format dxfId="21">
      <pivotArea outline="0" collapsedLevelsAreSubtotals="1" fieldPosition="0"/>
    </format>
  </formats>
  <pivotHierarchies count="26"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" showRowHeaders="1" showColHeaders="1" showRowStripes="0" showColStripes="0" showLastColumn="1"/>
  <rowHierarchiesUsage count="1">
    <rowHierarchyUsage hierarchyUsage="2"/>
  </rowHierarchiesUsage>
  <colHierarchiesUsage count="1">
    <colHierarchyUsage hierarchyUsage="6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kommune_tab]"/>
        <x15:activeTabTopLevelEntity name="[Tilføy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9EBD689-A341-4032-A61B-8835D06DC627}" name="Pivottabell1" cacheId="910" applyNumberFormats="0" applyBorderFormats="0" applyFontFormats="0" applyPatternFormats="0" applyAlignmentFormats="0" applyWidthHeightFormats="1" dataCaption="Verdier" tag="44cf2e70-98cd-4f58-9175-f6cd186c3b3f" updatedVersion="8" minRefreshableVersion="3" showDrill="0" colGrandTotals="0" itemPrintTitles="1" createdVersion="8" indent="0" showHeaders="0" outline="1" outlineData="1" multipleFieldFilters="0">
  <location ref="N13:X39" firstHeaderRow="1" firstDataRow="2" firstDataCol="1" rowPageCount="1" colPageCount="1"/>
  <pivotFields count="4">
    <pivotField axis="axisPage" allDrilled="1" subtotalTop="0" showAll="0" dataSourceSort="1" defaultSubtotal="0" defaultAttributeDrillState="1"/>
    <pivotField axis="axisCol" allDrilled="1" subtotalTop="0" showAll="0" dataSourceSort="1" defaultSubtotal="0" defaultAttributeDrillState="1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axis="axisRow" allDrilled="1" subtotalTop="0" showAll="0" dataSourceSort="1" defaultSubtotal="0" defaultAttributeDrillState="1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</items>
    </pivotField>
    <pivotField dataField="1" subtotalTop="0" showAll="0" defaultSubtotal="0"/>
  </pivotFields>
  <rowFields count="1">
    <field x="2"/>
  </rowFields>
  <row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rowItems>
  <colFields count="1">
    <field x="1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colItems>
  <pageFields count="1">
    <pageField fld="0" hier="0" name="[kommune_tab].[fylke].&amp;[Trøndelag]" cap="Trøndelag"/>
  </pageFields>
  <dataFields count="1">
    <dataField name="Ant produsenter" fld="3" subtotal="count" showDataAs="percentOfCol" baseField="2" baseItem="3" numFmtId="9"/>
  </dataFields>
  <formats count="2">
    <format dxfId="18">
      <pivotArea outline="0" fieldPosition="0">
        <references count="1">
          <reference field="4294967294" count="1">
            <x v="0"/>
          </reference>
        </references>
      </pivotArea>
    </format>
    <format dxfId="17">
      <pivotArea outline="0" collapsedLevelsAreSubtotals="1" fieldPosition="0"/>
    </format>
  </formats>
  <pivotHierarchies count="26">
    <pivotHierarchy multipleItemSelectionAllowed="1" dragToData="1">
      <members count="1" level="1">
        <member name="[kommune_tab].[fylke].&amp;[Trøndelag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 caption="Ant produsenter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" showRowHeaders="1" showColHeaders="1" showRowStripes="0" showColStripes="0" showLastColumn="1"/>
  <rowHierarchiesUsage count="1">
    <rowHierarchyUsage hierarchyUsage="2"/>
  </rowHierarchiesUsage>
  <colHierarchiesUsage count="1">
    <colHierarchyUsage hierarchyUsage="6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kommune_tab]"/>
        <x15:activeTabTopLevelEntity name="[Tilføy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9C73AA6-AB36-4B4D-A50B-A9D749AAB346}" name="Pivottabell7" cacheId="909" applyNumberFormats="0" applyBorderFormats="0" applyFontFormats="0" applyPatternFormats="0" applyAlignmentFormats="0" applyWidthHeightFormats="1" dataCaption="Verdier" tag="44cf2e70-98cd-4f58-9175-f6cd186c3b3f" updatedVersion="8" minRefreshableVersion="3" showDrill="0" colGrandTotals="0" itemPrintTitles="1" createdVersion="8" indent="0" showHeaders="0" outline="1" outlineData="1" multipleFieldFilters="0">
  <location ref="B13:L39" firstHeaderRow="1" firstDataRow="2" firstDataCol="1" rowPageCount="1" colPageCount="1"/>
  <pivotFields count="4">
    <pivotField axis="axisPage" allDrilled="1" subtotalTop="0" showAll="0" dataSourceSort="1" defaultSubtotal="0" defaultAttributeDrillState="1"/>
    <pivotField axis="axisCol" allDrilled="1" subtotalTop="0" showAll="0" dataSourceSort="1" defaultSubtotal="0" defaultAttributeDrillState="1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axis="axisRow" allDrilled="1" subtotalTop="0" showAll="0" dataSourceSort="1" defaultSubtotal="0" defaultAttributeDrillState="1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</items>
    </pivotField>
    <pivotField dataField="1" subtotalTop="0" showAll="0" defaultSubtotal="0"/>
  </pivotFields>
  <rowFields count="1">
    <field x="2"/>
  </rowFields>
  <row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rowItems>
  <colFields count="1">
    <field x="1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colItems>
  <pageFields count="1">
    <pageField fld="0" hier="0" name="[kommune_tab].[fylke].&amp;[Trøndelag]" cap="Trøndelag"/>
  </pageFields>
  <dataFields count="1">
    <dataField name="Ant produsenter" fld="3" subtotal="count" baseField="0" baseItem="0"/>
  </dataFields>
  <formats count="1">
    <format dxfId="19">
      <pivotArea outline="0" collapsedLevelsAreSubtotals="1" fieldPosition="0"/>
    </format>
  </formats>
  <pivotHierarchies count="26">
    <pivotHierarchy multipleItemSelectionAllowed="1" dragToData="1">
      <members count="1" level="1">
        <member name="[kommune_tab].[fylke].&amp;[Trøndelag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 caption="Ant produsenter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" showRowHeaders="1" showColHeaders="1" showRowStripes="0" showColStripes="0" showLastColumn="1"/>
  <rowHierarchiesUsage count="1">
    <rowHierarchyUsage hierarchyUsage="2"/>
  </rowHierarchiesUsage>
  <colHierarchiesUsage count="1">
    <colHierarchyUsage hierarchyUsage="6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kommune_tab]"/>
        <x15:activeTabTopLevelEntity name="[Tilføy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F8E7D0D-64C9-42EB-AAB4-FBA8C2365800}" name="Pivottabell2" cacheId="916" applyNumberFormats="0" applyBorderFormats="0" applyFontFormats="0" applyPatternFormats="0" applyAlignmentFormats="0" applyWidthHeightFormats="1" dataCaption="Verdier" tag="122fea7d-dba6-4e43-9345-09f7701a8ca8" updatedVersion="8" minRefreshableVersion="3" rowGrandTotals="0" colGrandTotals="0" itemPrintTitles="1" createdVersion="8" indent="0" outline="1" outlineData="1" multipleFieldFilters="0">
  <location ref="Q7:R31" firstHeaderRow="1" firstDataRow="1" firstDataCol="1" rowPageCount="2" colPageCount="1"/>
  <pivotFields count="4">
    <pivotField axis="axisRow" allDrilled="1" subtotalTop="0" showAll="0" sortType="descending" defaultSubtotal="0" defaultAttributeDrillState="1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allDrilled="1" subtotalTop="0" showAll="0" dataSourceSort="1" defaultSubtotal="0" defaultAttributeDrillState="1"/>
    <pivotField axis="axisPage" allDrilled="1" subtotalTop="0" showAll="0" dataSourceSort="1" defaultSubtotal="0" defaultAttributeDrillState="1"/>
    <pivotField dataField="1" subtotalTop="0" showAll="0" defaultSubtotal="0"/>
  </pivotFields>
  <rowFields count="1">
    <field x="0"/>
  </rowFields>
  <rowItems count="24">
    <i>
      <x v="18"/>
    </i>
    <i>
      <x v="5"/>
    </i>
    <i>
      <x v="12"/>
    </i>
    <i>
      <x v="19"/>
    </i>
    <i>
      <x v="20"/>
    </i>
    <i>
      <x v="9"/>
    </i>
    <i>
      <x v="17"/>
    </i>
    <i>
      <x v="21"/>
    </i>
    <i>
      <x v="13"/>
    </i>
    <i>
      <x v="7"/>
    </i>
    <i>
      <x/>
    </i>
    <i>
      <x v="2"/>
    </i>
    <i>
      <x v="15"/>
    </i>
    <i>
      <x v="3"/>
    </i>
    <i>
      <x v="23"/>
    </i>
    <i>
      <x v="8"/>
    </i>
    <i>
      <x v="16"/>
    </i>
    <i>
      <x v="14"/>
    </i>
    <i>
      <x v="11"/>
    </i>
    <i>
      <x v="22"/>
    </i>
    <i>
      <x v="4"/>
    </i>
    <i>
      <x v="10"/>
    </i>
    <i>
      <x v="1"/>
    </i>
    <i>
      <x v="6"/>
    </i>
  </rowItems>
  <colItems count="1">
    <i/>
  </colItems>
  <pageFields count="2">
    <pageField fld="1" hier="6" name="[Tilføy1].[aar].&amp;[2022]" cap="2022"/>
    <pageField fld="2" hier="0" name="[kommune_tab].[fylke].&amp;[Trøndelag]" cap="Trøndelag"/>
  </pageFields>
  <dataFields count="1">
    <dataField fld="3" subtotal="count" baseField="0" baseItem="1" numFmtId="9">
      <extLst>
        <ext xmlns:x14="http://schemas.microsoft.com/office/spreadsheetml/2009/9/main" uri="{E15A36E0-9728-4e99-A89B-3F7291B0FE68}">
          <x14:dataField pivotShowAs="percentOfRunningTotal"/>
        </ext>
      </extLst>
    </dataField>
  </dataFields>
  <formats count="2">
    <format dxfId="6">
      <pivotArea outline="0" fieldPosition="0">
        <references count="1">
          <reference field="4294967294" count="1">
            <x v="0"/>
          </reference>
        </references>
      </pivotArea>
    </format>
    <format dxfId="5">
      <pivotArea outline="0" collapsedLevelsAreSubtotals="1" fieldPosition="0"/>
    </format>
  </formats>
  <pivotHierarchies count="26">
    <pivotHierarchy multipleItemSelectionAllowed="1" dragToData="1">
      <members count="1" level="1">
        <member name="[kommune_tab].[fylke].&amp;[Trøndelag]"/>
      </members>
    </pivotHierarchy>
    <pivotHierarchy dragToData="1"/>
    <pivotHierarchy dragToData="1"/>
    <pivotHierarchy dragToData="1"/>
    <pivotHierarchy dragToData="1"/>
    <pivotHierarchy dragToData="1"/>
    <pivotHierarchy multipleItemSelectionAllowed="1" dragToData="1">
      <members count="1" level="1">
        <member name="[Tilføy1].[aar].&amp;[2022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" showRowHeaders="1" showColHeaders="1" showRowStripes="0" showColStripes="0" showLastColumn="1"/>
  <rowHierarchiesUsage count="1">
    <rowHierarchyUsage hierarchyUsage="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kommune_tab]"/>
        <x15:activeTabTopLevelEntity name="[Tilføy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fylke1" xr10:uid="{18FCF2E2-509C-422C-BF5B-3430119F3F2B}" sourceName="[kommune_tab].[fylke]">
  <pivotTables>
    <pivotTable tabId="7" name="Pivottabell7"/>
    <pivotTable tabId="7" name="Pivottabell8"/>
  </pivotTables>
  <data>
    <olap pivotCacheId="840856551">
      <levels count="2">
        <level uniqueName="[kommune_tab].[fylke].[(All)]" sourceCaption="(All)" count="0"/>
        <level uniqueName="[kommune_tab].[fylke].[fylke]" sourceCaption="fylke" count="10">
          <ranges>
            <range startItem="0">
              <i n="[kommune_tab].[fylke].&amp;[Agder]" c="Agder"/>
              <i n="[kommune_tab].[fylke].&amp;[Innlandet]" c="Innlandet"/>
              <i n="[kommune_tab].[fylke].&amp;[Møre og Romsdal]" c="Møre og Romsdal"/>
              <i n="[kommune_tab].[fylke].&amp;[Nordland]" c="Nordland"/>
              <i n="[kommune_tab].[fylke].&amp;[Rogaland]" c="Rogaland"/>
              <i n="[kommune_tab].[fylke].&amp;[Troms og Finnmark]" c="Troms og Finnmark"/>
              <i n="[kommune_tab].[fylke].&amp;[Trøndelag]" c="Trøndelag"/>
              <i n="[kommune_tab].[fylke].&amp;[Vestfold og Telemark]" c="Vestfold og Telemark"/>
              <i n="[kommune_tab].[fylke].&amp;[Vestland]" c="Vestland"/>
              <i n="[kommune_tab].[fylke].&amp;[Viken]" c="Viken"/>
            </range>
          </ranges>
        </level>
      </levels>
      <selections count="1">
        <selection n="[kommune_tab].[fylke].[All]"/>
      </selections>
    </olap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fylke11" xr10:uid="{BB6FD781-B55C-4149-9AEB-9BFED4DE1EEC}" sourceName="[kommune_tab].[fylke]">
  <pivotTables>
    <pivotTable tabId="9" name="Pivottabell7"/>
    <pivotTable tabId="9" name="Pivottabell1"/>
  </pivotTables>
  <data>
    <olap pivotCacheId="840856551">
      <levels count="2">
        <level uniqueName="[kommune_tab].[fylke].[(All)]" sourceCaption="(All)" count="0"/>
        <level uniqueName="[kommune_tab].[fylke].[fylke]" sourceCaption="fylke" count="10">
          <ranges>
            <range startItem="0">
              <i n="[kommune_tab].[fylke].&amp;[Agder]" c="Agder"/>
              <i n="[kommune_tab].[fylke].&amp;[Innlandet]" c="Innlandet"/>
              <i n="[kommune_tab].[fylke].&amp;[Møre og Romsdal]" c="Møre og Romsdal"/>
              <i n="[kommune_tab].[fylke].&amp;[Nordland]" c="Nordland"/>
              <i n="[kommune_tab].[fylke].&amp;[Rogaland]" c="Rogaland"/>
              <i n="[kommune_tab].[fylke].&amp;[Troms og Finnmark]" c="Troms og Finnmark"/>
              <i n="[kommune_tab].[fylke].&amp;[Trøndelag]" c="Trøndelag"/>
              <i n="[kommune_tab].[fylke].&amp;[Vestfold og Telemark]" c="Vestfold og Telemark"/>
              <i n="[kommune_tab].[fylke].&amp;[Vestland]" c="Vestland"/>
              <i n="[kommune_tab].[fylke].&amp;[Viken]" c="Viken"/>
            </range>
          </ranges>
        </level>
      </levels>
      <selections count="1">
        <selection n="[kommune_tab].[fylke].&amp;[Trøndelag]"/>
      </selections>
    </olap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fylke2" xr10:uid="{B4DA28F3-634F-4E84-9874-003E58E7D638}" sourceName="[kommune_tab].[fylke]">
  <pivotTables>
    <pivotTable tabId="8" name="Pivottabell9"/>
    <pivotTable tabId="8" name="Pivottabell10"/>
    <pivotTable tabId="8" name="Pivottabell11"/>
    <pivotTable tabId="8" name="Pivottabell12"/>
    <pivotTable tabId="8" name="Pivottabell1"/>
    <pivotTable tabId="8" name="Pivottabell2"/>
  </pivotTables>
  <data>
    <olap pivotCacheId="840856551">
      <levels count="2">
        <level uniqueName="[kommune_tab].[fylke].[(All)]" sourceCaption="(All)" count="0"/>
        <level uniqueName="[kommune_tab].[fylke].[fylke]" sourceCaption="fylke" count="10">
          <ranges>
            <range startItem="0">
              <i n="[kommune_tab].[fylke].&amp;[Agder]" c="Agder"/>
              <i n="[kommune_tab].[fylke].&amp;[Innlandet]" c="Innlandet"/>
              <i n="[kommune_tab].[fylke].&amp;[Møre og Romsdal]" c="Møre og Romsdal"/>
              <i n="[kommune_tab].[fylke].&amp;[Nordland]" c="Nordland"/>
              <i n="[kommune_tab].[fylke].&amp;[Rogaland]" c="Rogaland"/>
              <i n="[kommune_tab].[fylke].&amp;[Troms og Finnmark]" c="Troms og Finnmark"/>
              <i n="[kommune_tab].[fylke].&amp;[Trøndelag]" c="Trøndelag"/>
              <i n="[kommune_tab].[fylke].&amp;[Vestfold og Telemark]" c="Vestfold og Telemark"/>
              <i n="[kommune_tab].[fylke].&amp;[Vestland]" c="Vestland"/>
              <i n="[kommune_tab].[fylke].&amp;[Viken]" c="Viken"/>
            </range>
          </ranges>
        </level>
      </levels>
      <selections count="1">
        <selection n="[kommune_tab].[fylke].&amp;[Trøndelag]"/>
      </selections>
    </olap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aar1" xr10:uid="{E04A4517-9965-44D9-9046-CE14DAF19CE2}" sourceName="[Tilføy1].[aar]">
  <pivotTables>
    <pivotTable tabId="8" name="Pivottabell9"/>
    <pivotTable tabId="8" name="Pivottabell10"/>
    <pivotTable tabId="8" name="Pivottabell11"/>
    <pivotTable tabId="8" name="Pivottabell12"/>
    <pivotTable tabId="8" name="Pivottabell1"/>
    <pivotTable tabId="8" name="Pivottabell2"/>
  </pivotTables>
  <data>
    <olap pivotCacheId="840856551">
      <levels count="2">
        <level uniqueName="[Tilføy1].[aar].[(All)]" sourceCaption="(All)" count="0"/>
        <level uniqueName="[Tilføy1].[aar].[aar]" sourceCaption="aar" count="10">
          <ranges>
            <range startItem="0">
              <i n="[Tilføy1].[aar].&amp;[2013]" c="2013"/>
              <i n="[Tilføy1].[aar].&amp;[2014]" c="2014"/>
              <i n="[Tilføy1].[aar].&amp;[2015]" c="2015"/>
              <i n="[Tilføy1].[aar].&amp;[2016]" c="2016"/>
              <i n="[Tilføy1].[aar].&amp;[2017]" c="2017"/>
              <i n="[Tilføy1].[aar].&amp;[2018]" c="2018"/>
              <i n="[Tilføy1].[aar].&amp;[2019]" c="2019"/>
              <i n="[Tilføy1].[aar].&amp;[2020]" c="2020"/>
              <i n="[Tilføy1].[aar].&amp;[2021]" c="2021"/>
              <i n="[Tilføy1].[aar].&amp;[2022]" c="2022"/>
            </range>
          </ranges>
        </level>
      </levels>
      <selections count="1">
        <selection n="[Tilføy1].[aar].&amp;[2022]"/>
      </selections>
    </olap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aar" xr10:uid="{C5298EBF-FDC2-4EC1-BC66-0F9BB1898CD9}" sourceName="[Tilføy1].[aar]">
  <pivotTables>
    <pivotTable tabId="6" name="Pivottabell6"/>
  </pivotTables>
  <data>
    <olap pivotCacheId="840856551">
      <levels count="2">
        <level uniqueName="[Tilføy1].[aar].[(All)]" sourceCaption="(All)" count="0"/>
        <level uniqueName="[Tilføy1].[aar].[aar]" sourceCaption="aar" count="10">
          <ranges>
            <range startItem="0">
              <i n="[Tilføy1].[aar].&amp;[2013]" c="2013"/>
              <i n="[Tilføy1].[aar].&amp;[2014]" c="2014"/>
              <i n="[Tilføy1].[aar].&amp;[2015]" c="2015"/>
              <i n="[Tilføy1].[aar].&amp;[2016]" c="2016"/>
              <i n="[Tilføy1].[aar].&amp;[2017]" c="2017"/>
              <i n="[Tilføy1].[aar].&amp;[2018]" c="2018"/>
              <i n="[Tilføy1].[aar].&amp;[2019]" c="2019"/>
              <i n="[Tilføy1].[aar].&amp;[2020]" c="2020"/>
              <i n="[Tilføy1].[aar].&amp;[2021]" c="2021"/>
              <i n="[Tilføy1].[aar].&amp;[2022]" c="2022"/>
            </range>
          </ranges>
        </level>
      </levels>
      <selections count="1">
        <selection n="[Tilføy1].[aar].&amp;[2022]"/>
      </selections>
    </olap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fylke" xr10:uid="{2FA919EF-B65A-4C62-A43F-B0078E165F8C}" sourceName="[kommune_tab].[fylke]">
  <pivotTables>
    <pivotTable tabId="6" name="Pivottabell6"/>
  </pivotTables>
  <data>
    <olap pivotCacheId="840856551">
      <levels count="2">
        <level uniqueName="[kommune_tab].[fylke].[(All)]" sourceCaption="(All)" count="0"/>
        <level uniqueName="[kommune_tab].[fylke].[fylke]" sourceCaption="fylke" count="10">
          <ranges>
            <range startItem="0">
              <i n="[kommune_tab].[fylke].&amp;[Agder]" c="Agder"/>
              <i n="[kommune_tab].[fylke].&amp;[Innlandet]" c="Innlandet"/>
              <i n="[kommune_tab].[fylke].&amp;[Møre og Romsdal]" c="Møre og Romsdal"/>
              <i n="[kommune_tab].[fylke].&amp;[Nordland]" c="Nordland"/>
              <i n="[kommune_tab].[fylke].&amp;[Rogaland]" c="Rogaland"/>
              <i n="[kommune_tab].[fylke].&amp;[Troms og Finnmark]" c="Troms og Finnmark"/>
              <i n="[kommune_tab].[fylke].&amp;[Trøndelag]" c="Trøndelag"/>
              <i n="[kommune_tab].[fylke].&amp;[Vestfold og Telemark]" c="Vestfold og Telemark"/>
              <i n="[kommune_tab].[fylke].&amp;[Vestland]" c="Vestland"/>
              <i n="[kommune_tab].[fylke].&amp;[Viken]" c="Viken"/>
            </range>
          </ranges>
        </level>
      </levels>
      <selections count="1">
        <selection n="[kommune_tab].[fylke].&amp;[Trøndelag]"/>
      </selections>
    </olap>
  </data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kommune" xr10:uid="{F89CFC76-CDEE-4627-92D1-B3D7CF3F7A22}" sourceName="[kommune_tab].[kommune]">
  <pivotTables>
    <pivotTable tabId="6" name="Pivottabell6"/>
  </pivotTables>
  <data>
    <olap pivotCacheId="840856551">
      <levels count="2">
        <level uniqueName="[kommune_tab].[kommune].[(All)]" sourceCaption="(All)" count="0"/>
        <level uniqueName="[kommune_tab].[kommune].[kommune]" sourceCaption="kommune" count="162">
          <ranges>
            <range startItem="0">
              <i n="[kommune_tab].[kommune].&amp;[Flatanger]" c="Flatanger"/>
              <i n="[kommune_tab].[kommune].&amp;[Frosta]" c="Frosta"/>
              <i n="[kommune_tab].[kommune].&amp;[Inderøy]" c="Inderøy"/>
              <i n="[kommune_tab].[kommune].&amp;[Indre Fosen]" c="Indre Fosen"/>
              <i n="[kommune_tab].[kommune].&amp;[Leka]" c="Leka"/>
              <i n="[kommune_tab].[kommune].&amp;[Levanger]" c="Levanger"/>
              <i n="[kommune_tab].[kommune].&amp;[Lierne]" c="Lierne"/>
              <i n="[kommune_tab].[kommune].&amp;[Melhus]" c="Melhus"/>
              <i n="[kommune_tab].[kommune].&amp;[Midtre Gauldal]" c="Midtre Gauldal"/>
              <i n="[kommune_tab].[kommune].&amp;[Namsos]" c="Namsos"/>
              <i n="[kommune_tab].[kommune].&amp;[Nærøysund]" c="Nærøysund"/>
              <i n="[kommune_tab].[kommune].&amp;[Oppdal]" c="Oppdal"/>
              <i n="[kommune_tab].[kommune].&amp;[Orkland]" c="Orkland"/>
              <i n="[kommune_tab].[kommune].&amp;[Overhalla]" c="Overhalla"/>
              <i n="[kommune_tab].[kommune].&amp;[Røros]" c="Røros"/>
              <i n="[kommune_tab].[kommune].&amp;[Røyrvik]" c="Røyrvik"/>
              <i n="[kommune_tab].[kommune].&amp;[Selbu]" c="Selbu"/>
              <i n="[kommune_tab].[kommune].&amp;[Snåsa]" c="Snåsa"/>
              <i n="[kommune_tab].[kommune].&amp;[Steinkjer]" c="Steinkjer"/>
              <i n="[kommune_tab].[kommune].&amp;[Stjørdal]" c="Stjørdal"/>
              <i n="[kommune_tab].[kommune].&amp;[Trondheim]" c="Trondheim"/>
              <i n="[kommune_tab].[kommune].&amp;[Verdal]" c="Verdal"/>
              <i n="[kommune_tab].[kommune].&amp;[Ørland]" c="Ørland"/>
              <i n="[kommune_tab].[kommune].&amp;[Åfjord]" c="Åfjord"/>
              <i n="[kommune_tab].[kommune].&amp;[Alstahaug]" c="Alstahaug" nd="1"/>
              <i n="[kommune_tab].[kommune].&amp;[Alver]" c="Alver" nd="1"/>
              <i n="[kommune_tab].[kommune].&amp;[Andøy]" c="Andøy" nd="1"/>
              <i n="[kommune_tab].[kommune].&amp;[Aremark]" c="Aremark" nd="1"/>
              <i n="[kommune_tab].[kommune].&amp;[Arendal]" c="Arendal" nd="1"/>
              <i n="[kommune_tab].[kommune].&amp;[Askvoll]" c="Askvoll" nd="1"/>
              <i n="[kommune_tab].[kommune].&amp;[Aurskog-Høland]" c="Aurskog-Høland" nd="1"/>
              <i n="[kommune_tab].[kommune].&amp;[Austrheim]" c="Austrheim" nd="1"/>
              <i n="[kommune_tab].[kommune].&amp;[Bergen]" c="Bergen" nd="1"/>
              <i n="[kommune_tab].[kommune].&amp;[Bjerkreim]" c="Bjerkreim" nd="1"/>
              <i n="[kommune_tab].[kommune].&amp;[Bodø]" c="Bodø" nd="1"/>
              <i n="[kommune_tab].[kommune].&amp;[Brønnøy]" c="Brønnøy" nd="1"/>
              <i n="[kommune_tab].[kommune].&amp;[Bømlo]" c="Bømlo" nd="1"/>
              <i n="[kommune_tab].[kommune].&amp;[Eidsvoll]" c="Eidsvoll" nd="1"/>
              <i n="[kommune_tab].[kommune].&amp;[Eigersund]" c="Eigersund" nd="1"/>
              <i n="[kommune_tab].[kommune].&amp;[Elverum]" c="Elverum" nd="1"/>
              <i n="[kommune_tab].[kommune].&amp;[Enebakk]" c="Enebakk" nd="1"/>
              <i n="[kommune_tab].[kommune].&amp;[Farsund]" c="Farsund" nd="1"/>
              <i n="[kommune_tab].[kommune].&amp;[Fauske]" c="Fauske" nd="1"/>
              <i n="[kommune_tab].[kommune].&amp;[Fitjar]" c="Fitjar" nd="1"/>
              <i n="[kommune_tab].[kommune].&amp;[Flekkefjord]" c="Flekkefjord" nd="1"/>
              <i n="[kommune_tab].[kommune].&amp;[Fredrikstad]" c="Fredrikstad" nd="1"/>
              <i n="[kommune_tab].[kommune].&amp;[Froland]" c="Froland" nd="1"/>
              <i n="[kommune_tab].[kommune].&amp;[Giske]" c="Giske" nd="1"/>
              <i n="[kommune_tab].[kommune].&amp;[Gjesdal]" c="Gjesdal" nd="1"/>
              <i n="[kommune_tab].[kommune].&amp;[Gloppen]" c="Gloppen" nd="1"/>
              <i n="[kommune_tab].[kommune].&amp;[Gol]" c="Gol" nd="1"/>
              <i n="[kommune_tab].[kommune].&amp;[Gran]" c="Gran" nd="1"/>
              <i n="[kommune_tab].[kommune].&amp;[Grane]" c="Grane" nd="1"/>
              <i n="[kommune_tab].[kommune].&amp;[Grimstad]" c="Grimstad" nd="1"/>
              <i n="[kommune_tab].[kommune].&amp;[Grue]" c="Grue" nd="1"/>
              <i n="[kommune_tab].[kommune].&amp;[Gulen]" c="Gulen" nd="1"/>
              <i n="[kommune_tab].[kommune].&amp;[Hadsel]" c="Hadsel" nd="1"/>
              <i n="[kommune_tab].[kommune].&amp;[Halden]" c="Halden" nd="1"/>
              <i n="[kommune_tab].[kommune].&amp;[Hamar]" c="Hamar" nd="1"/>
              <i n="[kommune_tab].[kommune].&amp;[Hareid]" c="Hareid" nd="1"/>
              <i n="[kommune_tab].[kommune].&amp;[Harstad]" c="Harstad" nd="1"/>
              <i n="[kommune_tab].[kommune].&amp;[Herøy]" c="Herøy" nd="1"/>
              <i n="[kommune_tab].[kommune].&amp;[Hjelmeland]" c="Hjelmeland" nd="1"/>
              <i n="[kommune_tab].[kommune].&amp;[Hole]" c="Hole" nd="1"/>
              <i n="[kommune_tab].[kommune].&amp;[Holmestrand]" c="Holmestrand" nd="1"/>
              <i n="[kommune_tab].[kommune].&amp;[Horten]" c="Horten" nd="1"/>
              <i n="[kommune_tab].[kommune].&amp;[Hå]" c="Hå" nd="1"/>
              <i n="[kommune_tab].[kommune].&amp;[Indre Østfold]" c="Indre Østfold" nd="1"/>
              <i n="[kommune_tab].[kommune].&amp;[Jevnaker]" c="Jevnaker" nd="1"/>
              <i n="[kommune_tab].[kommune].&amp;[Karmøy]" c="Karmøy" nd="1"/>
              <i n="[kommune_tab].[kommune].&amp;[Klepp]" c="Klepp" nd="1"/>
              <i n="[kommune_tab].[kommune].&amp;[Kongsberg]" c="Kongsberg" nd="1"/>
              <i n="[kommune_tab].[kommune].&amp;[Kongsvinger]" c="Kongsvinger" nd="1"/>
              <i n="[kommune_tab].[kommune].&amp;[Krødsherad]" c="Krødsherad" nd="1"/>
              <i n="[kommune_tab].[kommune].&amp;[Kvam]" c="Kvam" nd="1"/>
              <i n="[kommune_tab].[kommune].&amp;[Kvinnherad]" c="Kvinnherad" nd="1"/>
              <i n="[kommune_tab].[kommune].&amp;[Kviteseid]" c="Kviteseid" nd="1"/>
              <i n="[kommune_tab].[kommune].&amp;[Kvæfjord]" c="Kvæfjord" nd="1"/>
              <i n="[kommune_tab].[kommune].&amp;[Larvik]" c="Larvik" nd="1"/>
              <i n="[kommune_tab].[kommune].&amp;[Lebesby]" c="Lebesby" nd="1"/>
              <i n="[kommune_tab].[kommune].&amp;[Lillestrøm]" c="Lillestrøm" nd="1"/>
              <i n="[kommune_tab].[kommune].&amp;[Lindesnes]" c="Lindesnes" nd="1"/>
              <i n="[kommune_tab].[kommune].&amp;[Lund]" c="Lund" nd="1"/>
              <i n="[kommune_tab].[kommune].&amp;[Lunner]" c="Lunner" nd="1"/>
              <i n="[kommune_tab].[kommune].&amp;[Lyngdal]" c="Lyngdal" nd="1"/>
              <i n="[kommune_tab].[kommune].&amp;[Lødingen]" c="Lødingen" nd="1"/>
              <i n="[kommune_tab].[kommune].&amp;[Løten]" c="Løten" nd="1"/>
              <i n="[kommune_tab].[kommune].&amp;[Marker]" c="Marker" nd="1"/>
              <i n="[kommune_tab].[kommune].&amp;[Midt-Telemark]" c="Midt-Telemark" nd="1"/>
              <i n="[kommune_tab].[kommune].&amp;[Modalen]" c="Modalen" nd="1"/>
              <i n="[kommune_tab].[kommune].&amp;[Modum]" c="Modum" nd="1"/>
              <i n="[kommune_tab].[kommune].&amp;[Molde]" c="Molde" nd="1"/>
              <i n="[kommune_tab].[kommune].&amp;[Moss]" c="Moss" nd="1"/>
              <i n="[kommune_tab].[kommune].&amp;[Nes]" c="Nes" nd="1"/>
              <i n="[kommune_tab].[kommune].&amp;[Nesna]" c="Nesna" nd="1"/>
              <i n="[kommune_tab].[kommune].&amp;[Nittedal]" c="Nittedal" nd="1"/>
              <i n="[kommune_tab].[kommune].&amp;[Nome]" c="Nome" nd="1"/>
              <i n="[kommune_tab].[kommune].&amp;[Nord-Odal]" c="Nord-Odal" nd="1"/>
              <i n="[kommune_tab].[kommune].&amp;[Nordre Follo]" c="Nordre Follo" nd="1"/>
              <i n="[kommune_tab].[kommune].&amp;[Nordre Land]" c="Nordre Land" nd="1"/>
              <i n="[kommune_tab].[kommune].&amp;[Notodden]" c="Notodden" nd="1"/>
              <i n="[kommune_tab].[kommune].&amp;[Rakkestad]" c="Rakkestad" nd="1"/>
              <i n="[kommune_tab].[kommune].&amp;[Rana]" c="Rana" nd="1"/>
              <i n="[kommune_tab].[kommune].&amp;[Randaberg]" c="Randaberg" nd="1"/>
              <i n="[kommune_tab].[kommune].&amp;[Rendalen]" c="Rendalen" nd="1"/>
              <i n="[kommune_tab].[kommune].&amp;[Ringebu]" c="Ringebu" nd="1"/>
              <i n="[kommune_tab].[kommune].&amp;[Ringerike]" c="Ringerike" nd="1"/>
              <i n="[kommune_tab].[kommune].&amp;[Ringsaker]" c="Ringsaker" nd="1"/>
              <i n="[kommune_tab].[kommune].&amp;[Råde]" c="Råde" nd="1"/>
              <i n="[kommune_tab].[kommune].&amp;[Sandefjord]" c="Sandefjord" nd="1"/>
              <i n="[kommune_tab].[kommune].&amp;[Sandnes]" c="Sandnes" nd="1"/>
              <i n="[kommune_tab].[kommune].&amp;[Sarpsborg]" c="Sarpsborg" nd="1"/>
              <i n="[kommune_tab].[kommune].&amp;[Sauda]" c="Sauda" nd="1"/>
              <i n="[kommune_tab].[kommune].&amp;[Sel]" c="Sel" nd="1"/>
              <i n="[kommune_tab].[kommune].&amp;[Seljord]" c="Seljord" nd="1"/>
              <i n="[kommune_tab].[kommune].&amp;[Sirdal]" c="Sirdal" nd="1"/>
              <i n="[kommune_tab].[kommune].&amp;[Skien]" c="Skien" nd="1"/>
              <i n="[kommune_tab].[kommune].&amp;[Skiptvet]" c="Skiptvet" nd="1"/>
              <i n="[kommune_tab].[kommune].&amp;[Skjåk]" c="Skjåk" nd="1"/>
              <i n="[kommune_tab].[kommune].&amp;[Sokndal]" c="Sokndal" nd="1"/>
              <i n="[kommune_tab].[kommune].&amp;[Sola]" c="Sola" nd="1"/>
              <i n="[kommune_tab].[kommune].&amp;[Solund]" c="Solund" nd="1"/>
              <i n="[kommune_tab].[kommune].&amp;[Sortland]" c="Sortland" nd="1"/>
              <i n="[kommune_tab].[kommune].&amp;[Stad]" c="Stad" nd="1"/>
              <i n="[kommune_tab].[kommune].&amp;[Stange]" c="Stange" nd="1"/>
              <i n="[kommune_tab].[kommune].&amp;[Stavanger]" c="Stavanger" nd="1"/>
              <i n="[kommune_tab].[kommune].&amp;[Stor-Elvdal]" c="Stor-Elvdal" nd="1"/>
              <i n="[kommune_tab].[kommune].&amp;[Strand]" c="Strand" nd="1"/>
              <i n="[kommune_tab].[kommune].&amp;[Suldal]" c="Suldal" nd="1"/>
              <i n="[kommune_tab].[kommune].&amp;[Sunndal]" c="Sunndal" nd="1"/>
              <i n="[kommune_tab].[kommune].&amp;[Sunnfjord]" c="Sunnfjord" nd="1"/>
              <i n="[kommune_tab].[kommune].&amp;[Surnadal]" c="Surnadal" nd="1"/>
              <i n="[kommune_tab].[kommune].&amp;[Sveio]" c="Sveio" nd="1"/>
              <i n="[kommune_tab].[kommune].&amp;[Sømna]" c="Sømna" nd="1"/>
              <i n="[kommune_tab].[kommune].&amp;[Sør-Aurdal]" c="Sør-Aurdal" nd="1"/>
              <i n="[kommune_tab].[kommune].&amp;[Sør-Fron]" c="Sør-Fron" nd="1"/>
              <i n="[kommune_tab].[kommune].&amp;[Sør-Odal]" c="Sør-Odal" nd="1"/>
              <i n="[kommune_tab].[kommune].&amp;[Time]" c="Time" nd="1"/>
              <i n="[kommune_tab].[kommune].&amp;[Tinn]" c="Tinn" nd="1"/>
              <i n="[kommune_tab].[kommune].&amp;[Tolga]" c="Tolga" nd="1"/>
              <i n="[kommune_tab].[kommune].&amp;[Tromsø]" c="Tromsø" nd="1"/>
              <i n="[kommune_tab].[kommune].&amp;[Tysvær]" c="Tysvær" nd="1"/>
              <i n="[kommune_tab].[kommune].&amp;[Tønsberg]" c="Tønsberg" nd="1"/>
              <i n="[kommune_tab].[kommune].&amp;[Ullensvang]" c="Ullensvang" nd="1"/>
              <i n="[kommune_tab].[kommune].&amp;[Vanylven]" c="Vanylven" nd="1"/>
              <i n="[kommune_tab].[kommune].&amp;[Vennesla]" c="Vennesla" nd="1"/>
              <i n="[kommune_tab].[kommune].&amp;[Vestby]" c="Vestby" nd="1"/>
              <i n="[kommune_tab].[kommune].&amp;[Vestre Toten]" c="Vestre Toten" nd="1"/>
              <i n="[kommune_tab].[kommune].&amp;[Vindafjord]" c="Vindafjord" nd="1"/>
              <i n="[kommune_tab].[kommune].&amp;[Vinje]" c="Vinje" nd="1"/>
              <i n="[kommune_tab].[kommune].&amp;[Volda]" c="Volda" nd="1"/>
              <i n="[kommune_tab].[kommune].&amp;[Voss]" c="Voss" nd="1"/>
              <i n="[kommune_tab].[kommune].&amp;[Våler (Inn)]" c="Våler (Inn)" nd="1"/>
              <i n="[kommune_tab].[kommune].&amp;[Våler (Vik)]" c="Våler (Vik)" nd="1"/>
              <i n="[kommune_tab].[kommune].&amp;[Ørsta]" c="Ørsta" nd="1"/>
              <i n="[kommune_tab].[kommune].&amp;[Østre Toten]" c="Østre Toten" nd="1"/>
              <i n="[kommune_tab].[kommune].&amp;[Øvre Eiker]" c="Øvre Eiker" nd="1"/>
              <i n="[kommune_tab].[kommune].&amp;[Øygarden]" c="Øygarden" nd="1"/>
              <i n="[kommune_tab].[kommune].&amp;[Ålesund]" c="Ålesund" nd="1"/>
              <i n="[kommune_tab].[kommune].&amp;[Åmot]" c="Åmot" nd="1"/>
              <i n="[kommune_tab].[kommune].&amp;[Ås]" c="Ås" nd="1"/>
              <i n="[kommune_tab].[kommune].&amp;[Åsnes]" c="Åsnes" nd="1"/>
            </range>
          </ranges>
        </level>
      </levels>
      <selections count="1">
        <selection n="[kommune_tab].[kommune].[All]"/>
      </selections>
    </olap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fylke 1" xr10:uid="{E28BCFEA-12FD-43DF-8409-C50F49399A38}" cache="Slicer_fylke1" caption="fylke" columnCount="5" level="1" style="SlicerStyleDark1" rowHeight="1800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fylke 3" xr10:uid="{7CC95F5B-CAE8-45F9-81D4-9AE6732817F0}" cache="Slicer_fylke11" caption="fylke" columnCount="5" level="1" style="SlicerStyleDark1" rowHeight="18000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fylke 2" xr10:uid="{CDF8F05B-9CE4-4BEF-9D0E-679762F53F40}" cache="Slicer_fylke2" caption="fylke" columnCount="5" level="1" style="SlicerStyleDark1" rowHeight="180000"/>
  <slicer name="aar 1" xr10:uid="{1056F3C1-6CDA-4CBF-8BD1-917B6145A082}" cache="Slicer_aar1" caption="år" columnCount="5" level="1" style="SlicerStyleDark1" rowHeight="180000"/>
</slicers>
</file>

<file path=xl/slicers/slicer4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aar" xr10:uid="{738D65B8-752F-40BE-BA85-64B44B026430}" cache="Slicer_aar" caption="aar" columnCount="2" level="1" style="SlicerStyleDark1" rowHeight="209550"/>
  <slicer name="fylke" xr10:uid="{8E03C554-EAF4-4953-AA9D-DF98558DB7B6}" cache="Slicer_fylke" caption="fylke" columnCount="2" level="1" style="SlicerStyleDark1" rowHeight="209550"/>
  <slicer name="kommune" xr10:uid="{9FD68A04-505E-4F20-B2D4-0E0A3A710061}" cache="Slicer_kommune" caption="kommune" columnCount="6" level="1" style="SlicerStyleDark1" rowHeight="20955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3ABD335-32CB-4831-BA74-77F569672A55}" name="Tabell3" displayName="Tabell3" ref="A1:E1027" totalsRowShown="0" headerRowDxfId="31" dataDxfId="30" tableBorderDxfId="29">
  <autoFilter ref="A1:E1027" xr:uid="{83ABD335-32CB-4831-BA74-77F569672A55}"/>
  <tableColumns count="5">
    <tableColumn id="1" xr3:uid="{C6A034FB-CD18-49C4-9038-5F5C5A7D8C0E}" name="aar" dataDxfId="28"/>
    <tableColumn id="2" xr3:uid="{518C9C34-EA76-4DB4-945C-B5D3AC015655}" name="orgnr" dataDxfId="27"/>
    <tableColumn id="3" xr3:uid="{33E72527-8CA4-43C9-8FD7-8D9D8325D08F}" name="navn" dataDxfId="26"/>
    <tableColumn id="4" xr3:uid="{886FFB91-F728-48BA-A7B3-9706B2792C69}" name="komnr" dataDxfId="25"/>
    <tableColumn id="5" xr3:uid="{48FA7924-9C2C-4B5F-9F7D-2042EDB3190C}" name="egg_kg" dataDxfId="2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064ABCD-5824-4765-ACB3-BFF726ECFC33}" name="kommune_tab" displayName="kommune_tab" ref="C2:I302" totalsRowShown="0">
  <autoFilter ref="C2:I302" xr:uid="{3064ABCD-5824-4765-ACB3-BFF726ECFC33}"/>
  <tableColumns count="7">
    <tableColumn id="1" xr3:uid="{5AD5D5B6-519C-4EE0-A9C6-73F10F667C4C}" name="knr_2013-22"/>
    <tableColumn id="2" xr3:uid="{2A9AC220-46BD-4D27-99B4-4EBF09EFD942}" name="Kom 2013-22"/>
    <tableColumn id="3" xr3:uid="{3A704DCB-F799-4235-B575-67CE36C0AC8F}" name="Fylkesnr"/>
    <tableColumn id="4" xr3:uid="{2AC9D857-E997-4BED-868A-6795A7B431E9}" name="fylke"/>
    <tableColumn id="5" xr3:uid="{526FD727-FE42-4D69-96FC-E1E5A4B7FD99}" name="Knr"/>
    <tableColumn id="6" xr3:uid="{8BC8FA20-4CDC-46F4-A739-09C2E5AB55D3}" name="kommune"/>
    <tableColumn id="7" xr3:uid="{8D057C19-CA31-49CC-BF9A-9D4DFAB741B7}" name="knr_kommu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2" Type="http://schemas.microsoft.com/office/2007/relationships/slicer" Target="../slicers/slicer3.xml"/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11.xml"/><Relationship Id="rId2" Type="http://schemas.openxmlformats.org/officeDocument/2006/relationships/pivotTable" Target="../pivotTables/pivotTable10.xml"/><Relationship Id="rId1" Type="http://schemas.openxmlformats.org/officeDocument/2006/relationships/pivotTable" Target="../pivotTables/pivotTable9.xml"/><Relationship Id="rId6" Type="http://schemas.openxmlformats.org/officeDocument/2006/relationships/pivotTable" Target="../pivotTables/pivotTable14.xml"/><Relationship Id="rId5" Type="http://schemas.openxmlformats.org/officeDocument/2006/relationships/pivotTable" Target="../pivotTables/pivotTable13.xml"/><Relationship Id="rId4" Type="http://schemas.openxmlformats.org/officeDocument/2006/relationships/pivotTable" Target="../pivotTables/pivotTable1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5.xml"/></Relationships>
</file>

<file path=xl/worksheets/_rels/sheet13.xml.rels><?xml version="1.0" encoding="UTF-8" standalone="yes"?>
<Relationships xmlns="http://schemas.openxmlformats.org/package/2006/relationships"><Relationship Id="rId2" Type="http://schemas.microsoft.com/office/2007/relationships/slicer" Target="../slicers/slicer4.xml"/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ivotTable" Target="../pivotTables/pivotTable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6.xml"/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2" Type="http://schemas.microsoft.com/office/2007/relationships/slicer" Target="../slicers/slicer1.xml"/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2" Type="http://schemas.microsoft.com/office/2007/relationships/slicer" Target="../slicers/slicer2.xml"/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8.xml"/><Relationship Id="rId1" Type="http://schemas.openxmlformats.org/officeDocument/2006/relationships/pivotTable" Target="../pivotTables/pivot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F077B-E3A1-4B5E-B31F-C65CF065DAD4}">
  <sheetPr codeName="Ark1">
    <tabColor rgb="FFFF0000"/>
  </sheetPr>
  <dimension ref="A1:E1027"/>
  <sheetViews>
    <sheetView workbookViewId="0">
      <selection activeCell="H64" sqref="H64"/>
    </sheetView>
  </sheetViews>
  <sheetFormatPr baseColWidth="10" defaultRowHeight="12.75" x14ac:dyDescent="0.2"/>
  <cols>
    <col min="1" max="1" width="5.7109375" bestFit="1" customWidth="1"/>
    <col min="2" max="2" width="10" bestFit="1" customWidth="1"/>
    <col min="3" max="3" width="40" bestFit="1" customWidth="1"/>
    <col min="4" max="4" width="8.42578125" bestFit="1" customWidth="1"/>
    <col min="5" max="5" width="8.5703125" bestFit="1" customWidth="1"/>
  </cols>
  <sheetData>
    <row r="1" spans="1:5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514</v>
      </c>
    </row>
    <row r="2" spans="1:5" x14ac:dyDescent="0.2">
      <c r="A2" s="1">
        <v>2013</v>
      </c>
      <c r="B2" s="1">
        <v>969126753</v>
      </c>
      <c r="C2" s="1" t="s">
        <v>377</v>
      </c>
      <c r="D2" s="1">
        <v>1511</v>
      </c>
      <c r="E2" s="1">
        <v>121734</v>
      </c>
    </row>
    <row r="3" spans="1:5" x14ac:dyDescent="0.2">
      <c r="A3" s="2">
        <v>2013</v>
      </c>
      <c r="B3" s="2">
        <v>969511754</v>
      </c>
      <c r="C3" s="2" t="s">
        <v>94</v>
      </c>
      <c r="D3" s="2">
        <v>425</v>
      </c>
      <c r="E3" s="2">
        <v>54054</v>
      </c>
    </row>
    <row r="4" spans="1:5" x14ac:dyDescent="0.2">
      <c r="A4" s="1">
        <v>2013</v>
      </c>
      <c r="B4" s="1">
        <v>987161035</v>
      </c>
      <c r="C4" s="1" t="s">
        <v>515</v>
      </c>
      <c r="D4" s="1">
        <v>1238</v>
      </c>
      <c r="E4" s="1">
        <v>52318</v>
      </c>
    </row>
    <row r="5" spans="1:5" x14ac:dyDescent="0.2">
      <c r="A5" s="2">
        <v>2013</v>
      </c>
      <c r="B5" s="2">
        <v>980945189</v>
      </c>
      <c r="C5" s="2" t="s">
        <v>516</v>
      </c>
      <c r="D5" s="2">
        <v>1252</v>
      </c>
      <c r="E5" s="2">
        <v>33730</v>
      </c>
    </row>
    <row r="6" spans="1:5" x14ac:dyDescent="0.2">
      <c r="A6" s="1">
        <v>2013</v>
      </c>
      <c r="B6" s="1">
        <v>969835576</v>
      </c>
      <c r="C6" s="1" t="s">
        <v>373</v>
      </c>
      <c r="D6" s="1">
        <v>1445</v>
      </c>
      <c r="E6" s="1">
        <v>121386</v>
      </c>
    </row>
    <row r="7" spans="1:5" x14ac:dyDescent="0.2">
      <c r="A7" s="2">
        <v>2013</v>
      </c>
      <c r="B7" s="2">
        <v>970215794</v>
      </c>
      <c r="C7" s="2" t="s">
        <v>517</v>
      </c>
      <c r="D7" s="2">
        <v>1142</v>
      </c>
      <c r="E7" s="2">
        <v>134926</v>
      </c>
    </row>
    <row r="8" spans="1:5" x14ac:dyDescent="0.2">
      <c r="A8" s="1">
        <v>2013</v>
      </c>
      <c r="B8" s="1">
        <v>984752210</v>
      </c>
      <c r="C8" s="1" t="s">
        <v>137</v>
      </c>
      <c r="D8" s="1">
        <v>605</v>
      </c>
      <c r="E8" s="1">
        <v>124138</v>
      </c>
    </row>
    <row r="9" spans="1:5" x14ac:dyDescent="0.2">
      <c r="A9" s="2">
        <v>2013</v>
      </c>
      <c r="B9" s="2">
        <v>886334192</v>
      </c>
      <c r="C9" s="2" t="s">
        <v>451</v>
      </c>
      <c r="D9" s="2">
        <v>1714</v>
      </c>
      <c r="E9" s="2">
        <v>135017</v>
      </c>
    </row>
    <row r="10" spans="1:5" x14ac:dyDescent="0.2">
      <c r="A10" s="1">
        <v>2013</v>
      </c>
      <c r="B10" s="1">
        <v>969080060</v>
      </c>
      <c r="C10" s="1" t="s">
        <v>223</v>
      </c>
      <c r="D10" s="1">
        <v>1120</v>
      </c>
      <c r="E10" s="1">
        <v>113650</v>
      </c>
    </row>
    <row r="11" spans="1:5" x14ac:dyDescent="0.2">
      <c r="A11" s="2">
        <v>2013</v>
      </c>
      <c r="B11" s="2">
        <v>969359049</v>
      </c>
      <c r="C11" s="2" t="s">
        <v>83</v>
      </c>
      <c r="D11" s="2">
        <v>415</v>
      </c>
      <c r="E11" s="2">
        <v>135342</v>
      </c>
    </row>
    <row r="12" spans="1:5" x14ac:dyDescent="0.2">
      <c r="A12" s="1">
        <v>2013</v>
      </c>
      <c r="B12" s="1">
        <v>971583118</v>
      </c>
      <c r="C12" s="1" t="s">
        <v>372</v>
      </c>
      <c r="D12" s="1">
        <v>1443</v>
      </c>
      <c r="E12" s="1">
        <v>90473</v>
      </c>
    </row>
    <row r="13" spans="1:5" x14ac:dyDescent="0.2">
      <c r="A13" s="2">
        <v>2013</v>
      </c>
      <c r="B13" s="2">
        <v>984576668</v>
      </c>
      <c r="C13" s="2" t="s">
        <v>426</v>
      </c>
      <c r="D13" s="2">
        <v>1702</v>
      </c>
      <c r="E13" s="2">
        <v>142726</v>
      </c>
    </row>
    <row r="14" spans="1:5" x14ac:dyDescent="0.2">
      <c r="A14" s="1">
        <v>2013</v>
      </c>
      <c r="B14" s="1">
        <v>896294652</v>
      </c>
      <c r="C14" s="1" t="s">
        <v>82</v>
      </c>
      <c r="D14" s="1">
        <v>415</v>
      </c>
      <c r="E14" s="1">
        <v>125571</v>
      </c>
    </row>
    <row r="15" spans="1:5" x14ac:dyDescent="0.2">
      <c r="A15" s="2">
        <v>2013</v>
      </c>
      <c r="B15" s="2">
        <v>971649224</v>
      </c>
      <c r="C15" s="2" t="s">
        <v>224</v>
      </c>
      <c r="D15" s="2">
        <v>1120</v>
      </c>
      <c r="E15" s="2">
        <v>158482</v>
      </c>
    </row>
    <row r="16" spans="1:5" x14ac:dyDescent="0.2">
      <c r="A16" s="1">
        <v>2013</v>
      </c>
      <c r="B16" s="1">
        <v>982920795</v>
      </c>
      <c r="C16" s="1" t="s">
        <v>296</v>
      </c>
      <c r="D16" s="1">
        <v>1133</v>
      </c>
      <c r="E16" s="1">
        <v>152242</v>
      </c>
    </row>
    <row r="17" spans="1:5" x14ac:dyDescent="0.2">
      <c r="A17" s="2">
        <v>2013</v>
      </c>
      <c r="B17" s="2">
        <v>955567617</v>
      </c>
      <c r="C17" s="2" t="s">
        <v>425</v>
      </c>
      <c r="D17" s="2">
        <v>1702</v>
      </c>
      <c r="E17" s="2">
        <v>148507</v>
      </c>
    </row>
    <row r="18" spans="1:5" x14ac:dyDescent="0.2">
      <c r="A18" s="1">
        <v>2013</v>
      </c>
      <c r="B18" s="1">
        <v>995594005</v>
      </c>
      <c r="C18" s="1" t="s">
        <v>387</v>
      </c>
      <c r="D18" s="1">
        <v>1520</v>
      </c>
      <c r="E18" s="1">
        <v>99981</v>
      </c>
    </row>
    <row r="19" spans="1:5" x14ac:dyDescent="0.2">
      <c r="A19" s="2">
        <v>2013</v>
      </c>
      <c r="B19" s="2">
        <v>969183595</v>
      </c>
      <c r="C19" s="2" t="s">
        <v>460</v>
      </c>
      <c r="D19" s="2">
        <v>1719</v>
      </c>
      <c r="E19" s="2">
        <v>113729</v>
      </c>
    </row>
    <row r="20" spans="1:5" x14ac:dyDescent="0.2">
      <c r="A20" s="1">
        <v>2013</v>
      </c>
      <c r="B20" s="1">
        <v>879571162</v>
      </c>
      <c r="C20" s="1" t="s">
        <v>195</v>
      </c>
      <c r="D20" s="1">
        <v>1102</v>
      </c>
      <c r="E20" s="1">
        <v>114100</v>
      </c>
    </row>
    <row r="21" spans="1:5" x14ac:dyDescent="0.2">
      <c r="A21" s="2">
        <v>2013</v>
      </c>
      <c r="B21" s="2">
        <v>886770812</v>
      </c>
      <c r="C21" s="2" t="s">
        <v>81</v>
      </c>
      <c r="D21" s="2">
        <v>415</v>
      </c>
      <c r="E21" s="2">
        <v>126245</v>
      </c>
    </row>
    <row r="22" spans="1:5" x14ac:dyDescent="0.2">
      <c r="A22" s="1">
        <v>2013</v>
      </c>
      <c r="B22" s="1">
        <v>969735822</v>
      </c>
      <c r="C22" s="1" t="s">
        <v>39</v>
      </c>
      <c r="D22" s="1">
        <v>128</v>
      </c>
      <c r="E22" s="1">
        <v>160507</v>
      </c>
    </row>
    <row r="23" spans="1:5" x14ac:dyDescent="0.2">
      <c r="A23" s="2">
        <v>2013</v>
      </c>
      <c r="B23" s="2">
        <v>983484786</v>
      </c>
      <c r="C23" s="2" t="s">
        <v>134</v>
      </c>
      <c r="D23" s="2">
        <v>540</v>
      </c>
      <c r="E23" s="2">
        <v>73164</v>
      </c>
    </row>
    <row r="24" spans="1:5" x14ac:dyDescent="0.2">
      <c r="A24" s="1">
        <v>2013</v>
      </c>
      <c r="B24" s="1">
        <v>981473876</v>
      </c>
      <c r="C24" s="1" t="s">
        <v>428</v>
      </c>
      <c r="D24" s="1">
        <v>1702</v>
      </c>
      <c r="E24" s="1">
        <v>122254</v>
      </c>
    </row>
    <row r="25" spans="1:5" x14ac:dyDescent="0.2">
      <c r="A25" s="2">
        <v>2013</v>
      </c>
      <c r="B25" s="2">
        <v>969683857</v>
      </c>
      <c r="C25" s="2" t="s">
        <v>518</v>
      </c>
      <c r="D25" s="2">
        <v>1736</v>
      </c>
      <c r="E25" s="2">
        <v>128633</v>
      </c>
    </row>
    <row r="26" spans="1:5" x14ac:dyDescent="0.2">
      <c r="A26" s="1">
        <v>2013</v>
      </c>
      <c r="B26" s="1">
        <v>995418908</v>
      </c>
      <c r="C26" s="1" t="s">
        <v>458</v>
      </c>
      <c r="D26" s="1">
        <v>1719</v>
      </c>
      <c r="E26" s="1">
        <v>129629</v>
      </c>
    </row>
    <row r="27" spans="1:5" x14ac:dyDescent="0.2">
      <c r="A27" s="2">
        <v>2013</v>
      </c>
      <c r="B27" s="2">
        <v>969567202</v>
      </c>
      <c r="C27" s="2" t="s">
        <v>519</v>
      </c>
      <c r="D27" s="2">
        <v>806</v>
      </c>
      <c r="E27" s="2">
        <v>71694</v>
      </c>
    </row>
    <row r="28" spans="1:5" x14ac:dyDescent="0.2">
      <c r="A28" s="1">
        <v>2013</v>
      </c>
      <c r="B28" s="1">
        <v>979812531</v>
      </c>
      <c r="C28" s="1" t="s">
        <v>136</v>
      </c>
      <c r="D28" s="1">
        <v>605</v>
      </c>
      <c r="E28" s="1">
        <v>136138</v>
      </c>
    </row>
    <row r="29" spans="1:5" x14ac:dyDescent="0.2">
      <c r="A29" s="2">
        <v>2013</v>
      </c>
      <c r="B29" s="2">
        <v>996685993</v>
      </c>
      <c r="C29" s="2" t="s">
        <v>7</v>
      </c>
      <c r="D29" s="2">
        <v>105</v>
      </c>
      <c r="E29" s="2">
        <v>118748</v>
      </c>
    </row>
    <row r="30" spans="1:5" x14ac:dyDescent="0.2">
      <c r="A30" s="1">
        <v>2013</v>
      </c>
      <c r="B30" s="1">
        <v>969367270</v>
      </c>
      <c r="C30" s="1" t="s">
        <v>520</v>
      </c>
      <c r="D30" s="1">
        <v>822</v>
      </c>
      <c r="E30" s="1">
        <v>579</v>
      </c>
    </row>
    <row r="31" spans="1:5" x14ac:dyDescent="0.2">
      <c r="A31" s="2">
        <v>2013</v>
      </c>
      <c r="B31" s="2">
        <v>869342742</v>
      </c>
      <c r="C31" s="2" t="s">
        <v>371</v>
      </c>
      <c r="D31" s="2">
        <v>1443</v>
      </c>
      <c r="E31" s="2">
        <v>148207</v>
      </c>
    </row>
    <row r="32" spans="1:5" x14ac:dyDescent="0.2">
      <c r="A32" s="1">
        <v>2013</v>
      </c>
      <c r="B32" s="1">
        <v>969117231</v>
      </c>
      <c r="C32" s="1" t="s">
        <v>155</v>
      </c>
      <c r="D32" s="1">
        <v>709</v>
      </c>
      <c r="E32" s="1">
        <v>152562</v>
      </c>
    </row>
    <row r="33" spans="1:5" x14ac:dyDescent="0.2">
      <c r="A33" s="2">
        <v>2013</v>
      </c>
      <c r="B33" s="2">
        <v>970258604</v>
      </c>
      <c r="C33" s="2" t="s">
        <v>521</v>
      </c>
      <c r="D33" s="2">
        <v>137</v>
      </c>
      <c r="E33" s="2">
        <v>87618</v>
      </c>
    </row>
    <row r="34" spans="1:5" x14ac:dyDescent="0.2">
      <c r="A34" s="1">
        <v>2013</v>
      </c>
      <c r="B34" s="1">
        <v>985510644</v>
      </c>
      <c r="C34" s="1" t="s">
        <v>427</v>
      </c>
      <c r="D34" s="1">
        <v>1702</v>
      </c>
      <c r="E34" s="1">
        <v>122668</v>
      </c>
    </row>
    <row r="35" spans="1:5" x14ac:dyDescent="0.2">
      <c r="A35" s="2">
        <v>2013</v>
      </c>
      <c r="B35" s="2">
        <v>970427716</v>
      </c>
      <c r="C35" s="2" t="s">
        <v>8</v>
      </c>
      <c r="D35" s="2">
        <v>105</v>
      </c>
      <c r="E35" s="2">
        <v>130393</v>
      </c>
    </row>
    <row r="36" spans="1:5" x14ac:dyDescent="0.2">
      <c r="A36" s="1">
        <v>2013</v>
      </c>
      <c r="B36" s="1">
        <v>981051645</v>
      </c>
      <c r="C36" s="1" t="s">
        <v>259</v>
      </c>
      <c r="D36" s="1">
        <v>1121</v>
      </c>
      <c r="E36" s="1">
        <v>127147</v>
      </c>
    </row>
    <row r="37" spans="1:5" x14ac:dyDescent="0.2">
      <c r="A37" s="2">
        <v>2013</v>
      </c>
      <c r="B37" s="2">
        <v>992792213</v>
      </c>
      <c r="C37" s="2" t="s">
        <v>258</v>
      </c>
      <c r="D37" s="2">
        <v>1121</v>
      </c>
      <c r="E37" s="2">
        <v>117120</v>
      </c>
    </row>
    <row r="38" spans="1:5" x14ac:dyDescent="0.2">
      <c r="A38" s="1">
        <v>2013</v>
      </c>
      <c r="B38" s="1">
        <v>985175225</v>
      </c>
      <c r="C38" s="1" t="s">
        <v>478</v>
      </c>
      <c r="D38" s="1">
        <v>1725</v>
      </c>
      <c r="E38" s="1">
        <v>109335</v>
      </c>
    </row>
    <row r="39" spans="1:5" x14ac:dyDescent="0.2">
      <c r="A39" s="2">
        <v>2013</v>
      </c>
      <c r="B39" s="2">
        <v>982384826</v>
      </c>
      <c r="C39" s="2" t="s">
        <v>522</v>
      </c>
      <c r="D39" s="2">
        <v>605</v>
      </c>
      <c r="E39" s="2">
        <v>152981</v>
      </c>
    </row>
    <row r="40" spans="1:5" x14ac:dyDescent="0.2">
      <c r="A40" s="1">
        <v>2013</v>
      </c>
      <c r="B40" s="1">
        <v>969928663</v>
      </c>
      <c r="C40" s="1" t="s">
        <v>98</v>
      </c>
      <c r="D40" s="1">
        <v>427</v>
      </c>
      <c r="E40" s="1">
        <v>112481</v>
      </c>
    </row>
    <row r="41" spans="1:5" x14ac:dyDescent="0.2">
      <c r="A41" s="2">
        <v>2013</v>
      </c>
      <c r="B41" s="2">
        <v>976651464</v>
      </c>
      <c r="C41" s="2" t="s">
        <v>111</v>
      </c>
      <c r="D41" s="2">
        <v>520</v>
      </c>
      <c r="E41" s="2">
        <v>151379</v>
      </c>
    </row>
    <row r="42" spans="1:5" x14ac:dyDescent="0.2">
      <c r="A42" s="1">
        <v>2013</v>
      </c>
      <c r="B42" s="1">
        <v>969372282</v>
      </c>
      <c r="C42" s="1" t="s">
        <v>225</v>
      </c>
      <c r="D42" s="1">
        <v>1120</v>
      </c>
      <c r="E42" s="1">
        <v>121952</v>
      </c>
    </row>
    <row r="43" spans="1:5" x14ac:dyDescent="0.2">
      <c r="A43" s="2">
        <v>2013</v>
      </c>
      <c r="B43" s="2">
        <v>969307642</v>
      </c>
      <c r="C43" s="2" t="s">
        <v>310</v>
      </c>
      <c r="D43" s="2">
        <v>1141</v>
      </c>
      <c r="E43" s="2">
        <v>73191</v>
      </c>
    </row>
    <row r="44" spans="1:5" x14ac:dyDescent="0.2">
      <c r="A44" s="1">
        <v>2013</v>
      </c>
      <c r="B44" s="1">
        <v>969270080</v>
      </c>
      <c r="C44" s="1" t="s">
        <v>309</v>
      </c>
      <c r="D44" s="1">
        <v>1141</v>
      </c>
      <c r="E44" s="1">
        <v>113731</v>
      </c>
    </row>
    <row r="45" spans="1:5" x14ac:dyDescent="0.2">
      <c r="A45" s="2">
        <v>2013</v>
      </c>
      <c r="B45" s="2">
        <v>971386444</v>
      </c>
      <c r="C45" s="2" t="s">
        <v>452</v>
      </c>
      <c r="D45" s="2">
        <v>1714</v>
      </c>
      <c r="E45" s="2">
        <v>137517</v>
      </c>
    </row>
    <row r="46" spans="1:5" x14ac:dyDescent="0.2">
      <c r="A46" s="1">
        <v>2013</v>
      </c>
      <c r="B46" s="1">
        <v>983767044</v>
      </c>
      <c r="C46" s="1" t="s">
        <v>461</v>
      </c>
      <c r="D46" s="1">
        <v>1719</v>
      </c>
      <c r="E46" s="1">
        <v>121888</v>
      </c>
    </row>
    <row r="47" spans="1:5" x14ac:dyDescent="0.2">
      <c r="A47" s="2">
        <v>2013</v>
      </c>
      <c r="B47" s="2">
        <v>969690861</v>
      </c>
      <c r="C47" s="2" t="s">
        <v>457</v>
      </c>
      <c r="D47" s="2">
        <v>1719</v>
      </c>
      <c r="E47" s="2">
        <v>95279</v>
      </c>
    </row>
    <row r="48" spans="1:5" x14ac:dyDescent="0.2">
      <c r="A48" s="1">
        <v>2013</v>
      </c>
      <c r="B48" s="1">
        <v>997170520</v>
      </c>
      <c r="C48" s="1" t="s">
        <v>391</v>
      </c>
      <c r="D48" s="1">
        <v>1563</v>
      </c>
      <c r="E48" s="1">
        <v>110794</v>
      </c>
    </row>
    <row r="49" spans="1:5" x14ac:dyDescent="0.2">
      <c r="A49" s="2">
        <v>2013</v>
      </c>
      <c r="B49" s="2">
        <v>989107380</v>
      </c>
      <c r="C49" s="2" t="s">
        <v>523</v>
      </c>
      <c r="D49" s="2">
        <v>1149</v>
      </c>
      <c r="E49" s="2">
        <v>528840</v>
      </c>
    </row>
    <row r="50" spans="1:5" x14ac:dyDescent="0.2">
      <c r="A50" s="1">
        <v>2013</v>
      </c>
      <c r="B50" s="1">
        <v>989289241</v>
      </c>
      <c r="C50" s="1" t="s">
        <v>482</v>
      </c>
      <c r="D50" s="1">
        <v>1736</v>
      </c>
      <c r="E50" s="1">
        <v>141566</v>
      </c>
    </row>
    <row r="51" spans="1:5" x14ac:dyDescent="0.2">
      <c r="A51" s="2">
        <v>2013</v>
      </c>
      <c r="B51" s="2">
        <v>969331780</v>
      </c>
      <c r="C51" s="2" t="s">
        <v>408</v>
      </c>
      <c r="D51" s="2">
        <v>1636</v>
      </c>
      <c r="E51" s="2">
        <v>125319</v>
      </c>
    </row>
    <row r="52" spans="1:5" x14ac:dyDescent="0.2">
      <c r="A52" s="1">
        <v>2013</v>
      </c>
      <c r="B52" s="1">
        <v>870589662</v>
      </c>
      <c r="C52" s="1" t="s">
        <v>202</v>
      </c>
      <c r="D52" s="1">
        <v>1103</v>
      </c>
      <c r="E52" s="1">
        <v>112070</v>
      </c>
    </row>
    <row r="53" spans="1:5" x14ac:dyDescent="0.2">
      <c r="A53" s="2">
        <v>2013</v>
      </c>
      <c r="B53" s="2">
        <v>969898217</v>
      </c>
      <c r="C53" s="2" t="s">
        <v>99</v>
      </c>
      <c r="D53" s="2">
        <v>427</v>
      </c>
      <c r="E53" s="2">
        <v>133991</v>
      </c>
    </row>
    <row r="54" spans="1:5" x14ac:dyDescent="0.2">
      <c r="A54" s="1">
        <v>2013</v>
      </c>
      <c r="B54" s="1">
        <v>986402829</v>
      </c>
      <c r="C54" s="1" t="s">
        <v>352</v>
      </c>
      <c r="D54" s="1">
        <v>1231</v>
      </c>
      <c r="E54" s="1">
        <v>141850</v>
      </c>
    </row>
    <row r="55" spans="1:5" x14ac:dyDescent="0.2">
      <c r="A55" s="2">
        <v>2013</v>
      </c>
      <c r="B55" s="2">
        <v>997116984</v>
      </c>
      <c r="C55" s="2" t="s">
        <v>112</v>
      </c>
      <c r="D55" s="2">
        <v>528</v>
      </c>
      <c r="E55" s="2">
        <v>126658</v>
      </c>
    </row>
    <row r="56" spans="1:5" x14ac:dyDescent="0.2">
      <c r="A56" s="1">
        <v>2013</v>
      </c>
      <c r="B56" s="1">
        <v>911644479</v>
      </c>
      <c r="C56" s="1" t="s">
        <v>308</v>
      </c>
      <c r="D56" s="1">
        <v>1141</v>
      </c>
      <c r="E56" s="1">
        <v>100950</v>
      </c>
    </row>
    <row r="57" spans="1:5" x14ac:dyDescent="0.2">
      <c r="A57" s="2">
        <v>2013</v>
      </c>
      <c r="B57" s="2">
        <v>998236223</v>
      </c>
      <c r="C57" s="2" t="s">
        <v>210</v>
      </c>
      <c r="D57" s="2">
        <v>1119</v>
      </c>
      <c r="E57" s="2">
        <v>1732</v>
      </c>
    </row>
    <row r="58" spans="1:5" x14ac:dyDescent="0.2">
      <c r="A58" s="1">
        <v>2013</v>
      </c>
      <c r="B58" s="1">
        <v>991946675</v>
      </c>
      <c r="C58" s="1" t="s">
        <v>260</v>
      </c>
      <c r="D58" s="1">
        <v>1121</v>
      </c>
      <c r="E58" s="1">
        <v>1763</v>
      </c>
    </row>
    <row r="59" spans="1:5" x14ac:dyDescent="0.2">
      <c r="A59" s="2">
        <v>2013</v>
      </c>
      <c r="B59" s="2">
        <v>969808404</v>
      </c>
      <c r="C59" s="2" t="s">
        <v>275</v>
      </c>
      <c r="D59" s="2">
        <v>1124</v>
      </c>
      <c r="E59" s="2">
        <v>70087</v>
      </c>
    </row>
    <row r="60" spans="1:5" x14ac:dyDescent="0.2">
      <c r="A60" s="1">
        <v>2013</v>
      </c>
      <c r="B60" s="1">
        <v>969817233</v>
      </c>
      <c r="C60" s="1" t="s">
        <v>226</v>
      </c>
      <c r="D60" s="1">
        <v>1120</v>
      </c>
      <c r="E60" s="1">
        <v>157341</v>
      </c>
    </row>
    <row r="61" spans="1:5" x14ac:dyDescent="0.2">
      <c r="A61" s="2">
        <v>2013</v>
      </c>
      <c r="B61" s="2">
        <v>985264120</v>
      </c>
      <c r="C61" s="2" t="s">
        <v>261</v>
      </c>
      <c r="D61" s="2">
        <v>1121</v>
      </c>
      <c r="E61" s="2">
        <v>120190</v>
      </c>
    </row>
    <row r="62" spans="1:5" x14ac:dyDescent="0.2">
      <c r="A62" s="1">
        <v>2013</v>
      </c>
      <c r="B62" s="1">
        <v>970562176</v>
      </c>
      <c r="C62" s="1" t="s">
        <v>145</v>
      </c>
      <c r="D62" s="1">
        <v>612</v>
      </c>
      <c r="E62" s="1">
        <v>157738</v>
      </c>
    </row>
    <row r="63" spans="1:5" x14ac:dyDescent="0.2">
      <c r="A63" s="2">
        <v>2013</v>
      </c>
      <c r="B63" s="2">
        <v>969443058</v>
      </c>
      <c r="C63" s="2" t="s">
        <v>312</v>
      </c>
      <c r="D63" s="2">
        <v>1141</v>
      </c>
      <c r="E63" s="2">
        <v>118880</v>
      </c>
    </row>
    <row r="64" spans="1:5" x14ac:dyDescent="0.2">
      <c r="A64" s="1">
        <v>2013</v>
      </c>
      <c r="B64" s="1">
        <v>969503166</v>
      </c>
      <c r="C64" s="1" t="s">
        <v>229</v>
      </c>
      <c r="D64" s="1">
        <v>1120</v>
      </c>
      <c r="E64" s="1">
        <v>64437</v>
      </c>
    </row>
    <row r="65" spans="1:5" x14ac:dyDescent="0.2">
      <c r="A65" s="2">
        <v>2013</v>
      </c>
      <c r="B65" s="2">
        <v>969499029</v>
      </c>
      <c r="C65" s="2" t="s">
        <v>274</v>
      </c>
      <c r="D65" s="2">
        <v>1124</v>
      </c>
      <c r="E65" s="2">
        <v>130313</v>
      </c>
    </row>
    <row r="66" spans="1:5" x14ac:dyDescent="0.2">
      <c r="A66" s="1">
        <v>2013</v>
      </c>
      <c r="B66" s="1">
        <v>970327851</v>
      </c>
      <c r="C66" s="1" t="s">
        <v>314</v>
      </c>
      <c r="D66" s="1">
        <v>1141</v>
      </c>
      <c r="E66" s="1">
        <v>78750</v>
      </c>
    </row>
    <row r="67" spans="1:5" x14ac:dyDescent="0.2">
      <c r="A67" s="2">
        <v>2013</v>
      </c>
      <c r="B67" s="2">
        <v>969798735</v>
      </c>
      <c r="C67" s="2" t="s">
        <v>341</v>
      </c>
      <c r="D67" s="2">
        <v>1146</v>
      </c>
      <c r="E67" s="2">
        <v>118254</v>
      </c>
    </row>
    <row r="68" spans="1:5" x14ac:dyDescent="0.2">
      <c r="A68" s="1">
        <v>2013</v>
      </c>
      <c r="B68" s="1">
        <v>985513619</v>
      </c>
      <c r="C68" s="1" t="s">
        <v>479</v>
      </c>
      <c r="D68" s="1">
        <v>1725</v>
      </c>
      <c r="E68" s="1">
        <v>123286</v>
      </c>
    </row>
    <row r="69" spans="1:5" x14ac:dyDescent="0.2">
      <c r="A69" s="2">
        <v>2013</v>
      </c>
      <c r="B69" s="2">
        <v>988573310</v>
      </c>
      <c r="C69" s="2" t="s">
        <v>499</v>
      </c>
      <c r="D69" s="2">
        <v>1813</v>
      </c>
      <c r="E69" s="2">
        <v>127927</v>
      </c>
    </row>
    <row r="70" spans="1:5" x14ac:dyDescent="0.2">
      <c r="A70" s="1">
        <v>2013</v>
      </c>
      <c r="B70" s="1">
        <v>971195428</v>
      </c>
      <c r="C70" s="1" t="s">
        <v>501</v>
      </c>
      <c r="D70" s="1">
        <v>1820</v>
      </c>
      <c r="E70" s="1">
        <v>37200</v>
      </c>
    </row>
    <row r="71" spans="1:5" x14ac:dyDescent="0.2">
      <c r="A71" s="2">
        <v>2013</v>
      </c>
      <c r="B71" s="2">
        <v>969640295</v>
      </c>
      <c r="C71" s="2" t="s">
        <v>433</v>
      </c>
      <c r="D71" s="2">
        <v>1702</v>
      </c>
      <c r="E71" s="2">
        <v>141320</v>
      </c>
    </row>
    <row r="72" spans="1:5" x14ac:dyDescent="0.2">
      <c r="A72" s="1">
        <v>2013</v>
      </c>
      <c r="B72" s="1">
        <v>998379180</v>
      </c>
      <c r="C72" s="1" t="s">
        <v>524</v>
      </c>
      <c r="D72" s="1">
        <v>417</v>
      </c>
      <c r="E72" s="1">
        <v>85459</v>
      </c>
    </row>
    <row r="73" spans="1:5" x14ac:dyDescent="0.2">
      <c r="A73" s="2">
        <v>2013</v>
      </c>
      <c r="B73" s="2">
        <v>986479015</v>
      </c>
      <c r="C73" s="2" t="s">
        <v>167</v>
      </c>
      <c r="D73" s="2">
        <v>821</v>
      </c>
      <c r="E73" s="2">
        <v>155464</v>
      </c>
    </row>
    <row r="74" spans="1:5" x14ac:dyDescent="0.2">
      <c r="A74" s="1">
        <v>2013</v>
      </c>
      <c r="B74" s="1">
        <v>969083388</v>
      </c>
      <c r="C74" s="1" t="s">
        <v>298</v>
      </c>
      <c r="D74" s="1">
        <v>1133</v>
      </c>
      <c r="E74" s="1">
        <v>105886</v>
      </c>
    </row>
    <row r="75" spans="1:5" x14ac:dyDescent="0.2">
      <c r="A75" s="2">
        <v>2013</v>
      </c>
      <c r="B75" s="2">
        <v>989493728</v>
      </c>
      <c r="C75" s="2" t="s">
        <v>316</v>
      </c>
      <c r="D75" s="2">
        <v>1141</v>
      </c>
      <c r="E75" s="2">
        <v>127685</v>
      </c>
    </row>
    <row r="76" spans="1:5" x14ac:dyDescent="0.2">
      <c r="A76" s="1">
        <v>2013</v>
      </c>
      <c r="B76" s="1">
        <v>969473275</v>
      </c>
      <c r="C76" s="1" t="s">
        <v>347</v>
      </c>
      <c r="D76" s="1">
        <v>1201</v>
      </c>
      <c r="E76" s="1">
        <v>3817</v>
      </c>
    </row>
    <row r="77" spans="1:5" x14ac:dyDescent="0.2">
      <c r="A77" s="2">
        <v>2013</v>
      </c>
      <c r="B77" s="2">
        <v>969692384</v>
      </c>
      <c r="C77" s="2" t="s">
        <v>462</v>
      </c>
      <c r="D77" s="2">
        <v>1719</v>
      </c>
      <c r="E77" s="2">
        <v>120727</v>
      </c>
    </row>
    <row r="78" spans="1:5" x14ac:dyDescent="0.2">
      <c r="A78" s="1">
        <v>2013</v>
      </c>
      <c r="B78" s="1">
        <v>974793725</v>
      </c>
      <c r="C78" s="1" t="s">
        <v>505</v>
      </c>
      <c r="D78" s="1">
        <v>1870</v>
      </c>
      <c r="E78" s="1">
        <v>20295</v>
      </c>
    </row>
    <row r="79" spans="1:5" x14ac:dyDescent="0.2">
      <c r="A79" s="2">
        <v>2013</v>
      </c>
      <c r="B79" s="2">
        <v>975960420</v>
      </c>
      <c r="C79" s="2" t="s">
        <v>197</v>
      </c>
      <c r="D79" s="2">
        <v>1102</v>
      </c>
      <c r="E79" s="2">
        <v>123120</v>
      </c>
    </row>
    <row r="80" spans="1:5" x14ac:dyDescent="0.2">
      <c r="A80" s="1">
        <v>2013</v>
      </c>
      <c r="B80" s="1">
        <v>970026878</v>
      </c>
      <c r="C80" s="1" t="s">
        <v>23</v>
      </c>
      <c r="D80" s="1">
        <v>122</v>
      </c>
      <c r="E80" s="1">
        <v>139734</v>
      </c>
    </row>
    <row r="81" spans="1:5" x14ac:dyDescent="0.2">
      <c r="A81" s="2">
        <v>2013</v>
      </c>
      <c r="B81" s="2">
        <v>969371103</v>
      </c>
      <c r="C81" s="2" t="s">
        <v>342</v>
      </c>
      <c r="D81" s="2">
        <v>1146</v>
      </c>
      <c r="E81" s="2">
        <v>118153</v>
      </c>
    </row>
    <row r="82" spans="1:5" x14ac:dyDescent="0.2">
      <c r="A82" s="1">
        <v>2013</v>
      </c>
      <c r="B82" s="1">
        <v>985269386</v>
      </c>
      <c r="C82" s="1" t="s">
        <v>525</v>
      </c>
      <c r="D82" s="1">
        <v>1120</v>
      </c>
      <c r="E82" s="1">
        <v>136006</v>
      </c>
    </row>
    <row r="83" spans="1:5" x14ac:dyDescent="0.2">
      <c r="A83" s="2">
        <v>2013</v>
      </c>
      <c r="B83" s="2">
        <v>982129567</v>
      </c>
      <c r="C83" s="2" t="s">
        <v>290</v>
      </c>
      <c r="D83" s="2">
        <v>1130</v>
      </c>
      <c r="E83" s="2">
        <v>136011</v>
      </c>
    </row>
    <row r="84" spans="1:5" x14ac:dyDescent="0.2">
      <c r="A84" s="1">
        <v>2013</v>
      </c>
      <c r="B84" s="1">
        <v>969370190</v>
      </c>
      <c r="C84" s="1" t="s">
        <v>297</v>
      </c>
      <c r="D84" s="1">
        <v>1133</v>
      </c>
      <c r="E84" s="1">
        <v>149711</v>
      </c>
    </row>
    <row r="85" spans="1:5" x14ac:dyDescent="0.2">
      <c r="A85" s="2">
        <v>2013</v>
      </c>
      <c r="B85" s="2">
        <v>979477430</v>
      </c>
      <c r="C85" s="2" t="s">
        <v>526</v>
      </c>
      <c r="D85" s="2">
        <v>1756</v>
      </c>
      <c r="E85" s="2">
        <v>514801</v>
      </c>
    </row>
    <row r="86" spans="1:5" x14ac:dyDescent="0.2">
      <c r="A86" s="1">
        <v>2013</v>
      </c>
      <c r="B86" s="1">
        <v>998627982</v>
      </c>
      <c r="C86" s="1" t="s">
        <v>527</v>
      </c>
      <c r="D86" s="1">
        <v>1833</v>
      </c>
      <c r="E86" s="1">
        <v>36012</v>
      </c>
    </row>
    <row r="87" spans="1:5" x14ac:dyDescent="0.2">
      <c r="A87" s="2">
        <v>2013</v>
      </c>
      <c r="B87" s="2">
        <v>869386812</v>
      </c>
      <c r="C87" s="2" t="s">
        <v>36</v>
      </c>
      <c r="D87" s="2">
        <v>127</v>
      </c>
      <c r="E87" s="2">
        <v>121024</v>
      </c>
    </row>
    <row r="88" spans="1:5" x14ac:dyDescent="0.2">
      <c r="A88" s="1">
        <v>2013</v>
      </c>
      <c r="B88" s="1">
        <v>969948966</v>
      </c>
      <c r="C88" s="1" t="s">
        <v>5</v>
      </c>
      <c r="D88" s="1">
        <v>101</v>
      </c>
      <c r="E88" s="1">
        <v>106692</v>
      </c>
    </row>
    <row r="89" spans="1:5" x14ac:dyDescent="0.2">
      <c r="A89" s="2">
        <v>2013</v>
      </c>
      <c r="B89" s="2">
        <v>983814883</v>
      </c>
      <c r="C89" s="2" t="s">
        <v>87</v>
      </c>
      <c r="D89" s="2">
        <v>417</v>
      </c>
      <c r="E89" s="2">
        <v>115170</v>
      </c>
    </row>
    <row r="90" spans="1:5" x14ac:dyDescent="0.2">
      <c r="A90" s="1">
        <v>2013</v>
      </c>
      <c r="B90" s="1">
        <v>995695006</v>
      </c>
      <c r="C90" s="1" t="s">
        <v>97</v>
      </c>
      <c r="D90" s="1">
        <v>426</v>
      </c>
      <c r="E90" s="1">
        <v>120420</v>
      </c>
    </row>
    <row r="91" spans="1:5" x14ac:dyDescent="0.2">
      <c r="A91" s="2">
        <v>2013</v>
      </c>
      <c r="B91" s="2">
        <v>982213304</v>
      </c>
      <c r="C91" s="2" t="s">
        <v>150</v>
      </c>
      <c r="D91" s="2">
        <v>704</v>
      </c>
      <c r="E91" s="2">
        <v>122203</v>
      </c>
    </row>
    <row r="92" spans="1:5" x14ac:dyDescent="0.2">
      <c r="A92" s="1">
        <v>2013</v>
      </c>
      <c r="B92" s="1">
        <v>897169452</v>
      </c>
      <c r="C92" s="1" t="s">
        <v>184</v>
      </c>
      <c r="D92" s="1">
        <v>906</v>
      </c>
      <c r="E92" s="1">
        <v>106714</v>
      </c>
    </row>
    <row r="93" spans="1:5" x14ac:dyDescent="0.2">
      <c r="A93" s="2">
        <v>2013</v>
      </c>
      <c r="B93" s="2">
        <v>976429915</v>
      </c>
      <c r="C93" s="2" t="s">
        <v>303</v>
      </c>
      <c r="D93" s="2">
        <v>1134</v>
      </c>
      <c r="E93" s="2">
        <v>103737</v>
      </c>
    </row>
    <row r="94" spans="1:5" x14ac:dyDescent="0.2">
      <c r="A94" s="1">
        <v>2013</v>
      </c>
      <c r="B94" s="1">
        <v>969142228</v>
      </c>
      <c r="C94" s="1" t="s">
        <v>528</v>
      </c>
      <c r="D94" s="1">
        <v>1238</v>
      </c>
      <c r="E94" s="1">
        <v>77741</v>
      </c>
    </row>
    <row r="95" spans="1:5" x14ac:dyDescent="0.2">
      <c r="A95" s="2">
        <v>2013</v>
      </c>
      <c r="B95" s="2">
        <v>968777130</v>
      </c>
      <c r="C95" s="2" t="s">
        <v>394</v>
      </c>
      <c r="D95" s="2">
        <v>1566</v>
      </c>
      <c r="E95" s="2">
        <v>148129</v>
      </c>
    </row>
    <row r="96" spans="1:5" x14ac:dyDescent="0.2">
      <c r="A96" s="1">
        <v>2013</v>
      </c>
      <c r="B96" s="1">
        <v>895913642</v>
      </c>
      <c r="C96" s="1" t="s">
        <v>414</v>
      </c>
      <c r="D96" s="1">
        <v>1638</v>
      </c>
      <c r="E96" s="1">
        <v>142718</v>
      </c>
    </row>
    <row r="97" spans="1:5" x14ac:dyDescent="0.2">
      <c r="A97" s="2">
        <v>2013</v>
      </c>
      <c r="B97" s="2">
        <v>991681752</v>
      </c>
      <c r="C97" s="2" t="s">
        <v>420</v>
      </c>
      <c r="D97" s="2">
        <v>1640</v>
      </c>
      <c r="E97" s="2">
        <v>87287</v>
      </c>
    </row>
    <row r="98" spans="1:5" x14ac:dyDescent="0.2">
      <c r="A98" s="1">
        <v>2013</v>
      </c>
      <c r="B98" s="1">
        <v>970397817</v>
      </c>
      <c r="C98" s="1" t="s">
        <v>431</v>
      </c>
      <c r="D98" s="1">
        <v>1702</v>
      </c>
      <c r="E98" s="1">
        <v>136378</v>
      </c>
    </row>
    <row r="99" spans="1:5" x14ac:dyDescent="0.2">
      <c r="A99" s="2">
        <v>2013</v>
      </c>
      <c r="B99" s="2">
        <v>987041463</v>
      </c>
      <c r="C99" s="2" t="s">
        <v>497</v>
      </c>
      <c r="D99" s="2">
        <v>1812</v>
      </c>
      <c r="E99" s="2">
        <v>113364</v>
      </c>
    </row>
    <row r="100" spans="1:5" x14ac:dyDescent="0.2">
      <c r="A100" s="1">
        <v>2013</v>
      </c>
      <c r="B100" s="1">
        <v>984103573</v>
      </c>
      <c r="C100" s="1" t="s">
        <v>434</v>
      </c>
      <c r="D100" s="1">
        <v>1702</v>
      </c>
      <c r="E100" s="1">
        <v>143392</v>
      </c>
    </row>
    <row r="101" spans="1:5" x14ac:dyDescent="0.2">
      <c r="A101" s="2">
        <v>2013</v>
      </c>
      <c r="B101" s="2">
        <v>984241518</v>
      </c>
      <c r="C101" s="2" t="s">
        <v>4</v>
      </c>
      <c r="D101" s="2">
        <v>101</v>
      </c>
      <c r="E101" s="2">
        <v>105097</v>
      </c>
    </row>
    <row r="102" spans="1:5" x14ac:dyDescent="0.2">
      <c r="A102" s="1">
        <v>2013</v>
      </c>
      <c r="B102" s="1">
        <v>969745194</v>
      </c>
      <c r="C102" s="1" t="s">
        <v>109</v>
      </c>
      <c r="D102" s="1">
        <v>517</v>
      </c>
      <c r="E102" s="1">
        <v>123528</v>
      </c>
    </row>
    <row r="103" spans="1:5" x14ac:dyDescent="0.2">
      <c r="A103" s="2">
        <v>2013</v>
      </c>
      <c r="B103" s="2">
        <v>993244333</v>
      </c>
      <c r="C103" s="2" t="s">
        <v>179</v>
      </c>
      <c r="D103" s="2">
        <v>904</v>
      </c>
      <c r="E103" s="2">
        <v>133552</v>
      </c>
    </row>
    <row r="104" spans="1:5" x14ac:dyDescent="0.2">
      <c r="A104" s="1">
        <v>2013</v>
      </c>
      <c r="B104" s="1">
        <v>969671115</v>
      </c>
      <c r="C104" s="1" t="s">
        <v>413</v>
      </c>
      <c r="D104" s="1">
        <v>1638</v>
      </c>
      <c r="E104" s="1">
        <v>127002</v>
      </c>
    </row>
    <row r="105" spans="1:5" x14ac:dyDescent="0.2">
      <c r="A105" s="2">
        <v>2013</v>
      </c>
      <c r="B105" s="2">
        <v>969767562</v>
      </c>
      <c r="C105" s="2" t="s">
        <v>113</v>
      </c>
      <c r="D105" s="2">
        <v>528</v>
      </c>
      <c r="E105" s="2">
        <v>119875</v>
      </c>
    </row>
    <row r="106" spans="1:5" x14ac:dyDescent="0.2">
      <c r="A106" s="1">
        <v>2013</v>
      </c>
      <c r="B106" s="1">
        <v>981582217</v>
      </c>
      <c r="C106" s="1" t="s">
        <v>58</v>
      </c>
      <c r="D106" s="1">
        <v>226</v>
      </c>
      <c r="E106" s="1">
        <v>148141</v>
      </c>
    </row>
    <row r="107" spans="1:5" x14ac:dyDescent="0.2">
      <c r="A107" s="2">
        <v>2013</v>
      </c>
      <c r="B107" s="2">
        <v>982824559</v>
      </c>
      <c r="C107" s="2" t="s">
        <v>315</v>
      </c>
      <c r="D107" s="2">
        <v>1141</v>
      </c>
      <c r="E107" s="2">
        <v>131963</v>
      </c>
    </row>
    <row r="108" spans="1:5" x14ac:dyDescent="0.2">
      <c r="A108" s="1">
        <v>2013</v>
      </c>
      <c r="B108" s="1">
        <v>970459812</v>
      </c>
      <c r="C108" s="1" t="s">
        <v>54</v>
      </c>
      <c r="D108" s="1">
        <v>214</v>
      </c>
      <c r="E108" s="1">
        <v>123343</v>
      </c>
    </row>
    <row r="109" spans="1:5" x14ac:dyDescent="0.2">
      <c r="A109" s="2">
        <v>2013</v>
      </c>
      <c r="B109" s="2">
        <v>969444631</v>
      </c>
      <c r="C109" s="2" t="s">
        <v>529</v>
      </c>
      <c r="D109" s="2">
        <v>1127</v>
      </c>
      <c r="E109" s="2">
        <v>98498</v>
      </c>
    </row>
    <row r="110" spans="1:5" x14ac:dyDescent="0.2">
      <c r="A110" s="1">
        <v>2013</v>
      </c>
      <c r="B110" s="1">
        <v>976133706</v>
      </c>
      <c r="C110" s="1" t="s">
        <v>51</v>
      </c>
      <c r="D110" s="1">
        <v>211</v>
      </c>
      <c r="E110" s="1">
        <v>116872</v>
      </c>
    </row>
    <row r="111" spans="1:5" x14ac:dyDescent="0.2">
      <c r="A111" s="2">
        <v>2013</v>
      </c>
      <c r="B111" s="2">
        <v>971646608</v>
      </c>
      <c r="C111" s="2" t="s">
        <v>228</v>
      </c>
      <c r="D111" s="2">
        <v>1120</v>
      </c>
      <c r="E111" s="2">
        <v>130556</v>
      </c>
    </row>
    <row r="112" spans="1:5" x14ac:dyDescent="0.2">
      <c r="A112" s="1">
        <v>2013</v>
      </c>
      <c r="B112" s="1">
        <v>969190176</v>
      </c>
      <c r="C112" s="1" t="s">
        <v>311</v>
      </c>
      <c r="D112" s="1">
        <v>1141</v>
      </c>
      <c r="E112" s="1">
        <v>152770</v>
      </c>
    </row>
    <row r="113" spans="1:5" x14ac:dyDescent="0.2">
      <c r="A113" s="2">
        <v>2013</v>
      </c>
      <c r="B113" s="2">
        <v>974778599</v>
      </c>
      <c r="C113" s="2" t="s">
        <v>530</v>
      </c>
      <c r="D113" s="2">
        <v>1432</v>
      </c>
      <c r="E113" s="2">
        <v>9687</v>
      </c>
    </row>
    <row r="114" spans="1:5" x14ac:dyDescent="0.2">
      <c r="A114" s="1">
        <v>2013</v>
      </c>
      <c r="B114" s="1">
        <v>987663707</v>
      </c>
      <c r="C114" s="1" t="s">
        <v>374</v>
      </c>
      <c r="D114" s="1">
        <v>1445</v>
      </c>
      <c r="E114" s="1">
        <v>128458</v>
      </c>
    </row>
    <row r="115" spans="1:5" x14ac:dyDescent="0.2">
      <c r="A115" s="2">
        <v>2013</v>
      </c>
      <c r="B115" s="2">
        <v>969938170</v>
      </c>
      <c r="C115" s="2" t="s">
        <v>227</v>
      </c>
      <c r="D115" s="2">
        <v>1120</v>
      </c>
      <c r="E115" s="2">
        <v>135111</v>
      </c>
    </row>
    <row r="116" spans="1:5" x14ac:dyDescent="0.2">
      <c r="A116" s="1">
        <v>2013</v>
      </c>
      <c r="B116" s="1">
        <v>985892172</v>
      </c>
      <c r="C116" s="1" t="s">
        <v>138</v>
      </c>
      <c r="D116" s="1">
        <v>605</v>
      </c>
      <c r="E116" s="1">
        <v>140831</v>
      </c>
    </row>
    <row r="117" spans="1:5" x14ac:dyDescent="0.2">
      <c r="A117" s="2">
        <v>2013</v>
      </c>
      <c r="B117" s="2">
        <v>997627792</v>
      </c>
      <c r="C117" s="2" t="s">
        <v>16</v>
      </c>
      <c r="D117" s="2">
        <v>106</v>
      </c>
      <c r="E117" s="2">
        <v>8681</v>
      </c>
    </row>
    <row r="118" spans="1:5" x14ac:dyDescent="0.2">
      <c r="A118" s="1">
        <v>2013</v>
      </c>
      <c r="B118" s="1">
        <v>869897302</v>
      </c>
      <c r="C118" s="1" t="s">
        <v>71</v>
      </c>
      <c r="D118" s="1">
        <v>412</v>
      </c>
      <c r="E118" s="1">
        <v>158654</v>
      </c>
    </row>
    <row r="119" spans="1:5" x14ac:dyDescent="0.2">
      <c r="A119" s="2">
        <v>2013</v>
      </c>
      <c r="B119" s="2">
        <v>969247968</v>
      </c>
      <c r="C119" s="2" t="s">
        <v>104</v>
      </c>
      <c r="D119" s="2">
        <v>436</v>
      </c>
      <c r="E119" s="2">
        <v>152168</v>
      </c>
    </row>
    <row r="120" spans="1:5" x14ac:dyDescent="0.2">
      <c r="A120" s="1">
        <v>2013</v>
      </c>
      <c r="B120" s="1">
        <v>969933993</v>
      </c>
      <c r="C120" s="1" t="s">
        <v>196</v>
      </c>
      <c r="D120" s="1">
        <v>1102</v>
      </c>
      <c r="E120" s="1">
        <v>144993</v>
      </c>
    </row>
    <row r="121" spans="1:5" x14ac:dyDescent="0.2">
      <c r="A121" s="2">
        <v>2013</v>
      </c>
      <c r="B121" s="2">
        <v>969219689</v>
      </c>
      <c r="C121" s="2" t="s">
        <v>531</v>
      </c>
      <c r="D121" s="2">
        <v>1719</v>
      </c>
      <c r="E121" s="2">
        <v>32365</v>
      </c>
    </row>
    <row r="122" spans="1:5" x14ac:dyDescent="0.2">
      <c r="A122" s="1">
        <v>2013</v>
      </c>
      <c r="B122" s="1">
        <v>993593125</v>
      </c>
      <c r="C122" s="1" t="s">
        <v>532</v>
      </c>
      <c r="D122" s="1">
        <v>119</v>
      </c>
      <c r="E122" s="1">
        <v>142885</v>
      </c>
    </row>
    <row r="123" spans="1:5" x14ac:dyDescent="0.2">
      <c r="A123" s="2">
        <v>2013</v>
      </c>
      <c r="B123" s="2">
        <v>987162945</v>
      </c>
      <c r="C123" s="2" t="s">
        <v>206</v>
      </c>
      <c r="D123" s="2">
        <v>1112</v>
      </c>
      <c r="E123" s="2">
        <v>7884</v>
      </c>
    </row>
    <row r="124" spans="1:5" x14ac:dyDescent="0.2">
      <c r="A124" s="1">
        <v>2013</v>
      </c>
      <c r="B124" s="1">
        <v>986521305</v>
      </c>
      <c r="C124" s="1" t="s">
        <v>395</v>
      </c>
      <c r="D124" s="1">
        <v>1566</v>
      </c>
      <c r="E124" s="1">
        <v>133660</v>
      </c>
    </row>
    <row r="125" spans="1:5" x14ac:dyDescent="0.2">
      <c r="A125" s="2">
        <v>2013</v>
      </c>
      <c r="B125" s="2">
        <v>981311833</v>
      </c>
      <c r="C125" s="2" t="s">
        <v>178</v>
      </c>
      <c r="D125" s="2">
        <v>904</v>
      </c>
      <c r="E125" s="2">
        <v>90170</v>
      </c>
    </row>
    <row r="126" spans="1:5" x14ac:dyDescent="0.2">
      <c r="A126" s="1">
        <v>2013</v>
      </c>
      <c r="B126" s="1">
        <v>970395547</v>
      </c>
      <c r="C126" s="1" t="s">
        <v>313</v>
      </c>
      <c r="D126" s="1">
        <v>1141</v>
      </c>
      <c r="E126" s="1">
        <v>108882</v>
      </c>
    </row>
    <row r="127" spans="1:5" x14ac:dyDescent="0.2">
      <c r="A127" s="2">
        <v>2013</v>
      </c>
      <c r="B127" s="2">
        <v>969306786</v>
      </c>
      <c r="C127" s="2" t="s">
        <v>291</v>
      </c>
      <c r="D127" s="2">
        <v>1130</v>
      </c>
      <c r="E127" s="2">
        <v>87762</v>
      </c>
    </row>
    <row r="128" spans="1:5" x14ac:dyDescent="0.2">
      <c r="A128" s="1">
        <v>2013</v>
      </c>
      <c r="B128" s="1">
        <v>989093657</v>
      </c>
      <c r="C128" s="1" t="s">
        <v>262</v>
      </c>
      <c r="D128" s="1">
        <v>1121</v>
      </c>
      <c r="E128" s="1">
        <v>18689</v>
      </c>
    </row>
    <row r="129" spans="1:5" x14ac:dyDescent="0.2">
      <c r="A129" s="2">
        <v>2013</v>
      </c>
      <c r="B129" s="2">
        <v>970387463</v>
      </c>
      <c r="C129" s="2" t="s">
        <v>317</v>
      </c>
      <c r="D129" s="2">
        <v>1141</v>
      </c>
      <c r="E129" s="2">
        <v>138323</v>
      </c>
    </row>
    <row r="130" spans="1:5" x14ac:dyDescent="0.2">
      <c r="A130" s="1">
        <v>2013</v>
      </c>
      <c r="B130" s="1">
        <v>992155760</v>
      </c>
      <c r="C130" s="1" t="s">
        <v>533</v>
      </c>
      <c r="D130" s="1">
        <v>1120</v>
      </c>
      <c r="E130" s="1">
        <v>1121</v>
      </c>
    </row>
    <row r="131" spans="1:5" x14ac:dyDescent="0.2">
      <c r="A131" s="2">
        <v>2013</v>
      </c>
      <c r="B131" s="2">
        <v>970963650</v>
      </c>
      <c r="C131" s="2" t="s">
        <v>147</v>
      </c>
      <c r="D131" s="2">
        <v>622</v>
      </c>
      <c r="E131" s="2">
        <v>67022</v>
      </c>
    </row>
    <row r="132" spans="1:5" x14ac:dyDescent="0.2">
      <c r="A132" s="1">
        <v>2013</v>
      </c>
      <c r="B132" s="1">
        <v>999543731</v>
      </c>
      <c r="C132" s="1" t="s">
        <v>212</v>
      </c>
      <c r="D132" s="1">
        <v>1119</v>
      </c>
      <c r="E132" s="1">
        <v>40254</v>
      </c>
    </row>
    <row r="133" spans="1:5" x14ac:dyDescent="0.2">
      <c r="A133" s="2">
        <v>2013</v>
      </c>
      <c r="B133" s="2">
        <v>986865594</v>
      </c>
      <c r="C133" s="2" t="s">
        <v>133</v>
      </c>
      <c r="D133" s="2">
        <v>538</v>
      </c>
      <c r="E133" s="2">
        <v>33906</v>
      </c>
    </row>
    <row r="134" spans="1:5" x14ac:dyDescent="0.2">
      <c r="A134" s="1">
        <v>2013</v>
      </c>
      <c r="B134" s="1">
        <v>969849089</v>
      </c>
      <c r="C134" s="1" t="s">
        <v>390</v>
      </c>
      <c r="D134" s="1">
        <v>1543</v>
      </c>
      <c r="E134" s="1">
        <v>3368</v>
      </c>
    </row>
    <row r="135" spans="1:5" x14ac:dyDescent="0.2">
      <c r="A135" s="2">
        <v>2013</v>
      </c>
      <c r="B135" s="2">
        <v>869241482</v>
      </c>
      <c r="C135" s="2" t="s">
        <v>534</v>
      </c>
      <c r="D135" s="2">
        <v>1141</v>
      </c>
      <c r="E135" s="2">
        <v>22736</v>
      </c>
    </row>
    <row r="136" spans="1:5" x14ac:dyDescent="0.2">
      <c r="A136" s="1">
        <v>2013</v>
      </c>
      <c r="B136" s="1">
        <v>993192082</v>
      </c>
      <c r="C136" s="1" t="s">
        <v>430</v>
      </c>
      <c r="D136" s="1">
        <v>1702</v>
      </c>
      <c r="E136" s="1">
        <v>11868</v>
      </c>
    </row>
    <row r="137" spans="1:5" x14ac:dyDescent="0.2">
      <c r="A137" s="2">
        <v>2013</v>
      </c>
      <c r="B137" s="2">
        <v>988360090</v>
      </c>
      <c r="C137" s="2" t="s">
        <v>351</v>
      </c>
      <c r="D137" s="2">
        <v>1224</v>
      </c>
      <c r="E137" s="2">
        <v>126198</v>
      </c>
    </row>
    <row r="138" spans="1:5" x14ac:dyDescent="0.2">
      <c r="A138" s="1">
        <v>2013</v>
      </c>
      <c r="B138" s="1">
        <v>985286329</v>
      </c>
      <c r="C138" s="1" t="s">
        <v>496</v>
      </c>
      <c r="D138" s="1">
        <v>1756</v>
      </c>
      <c r="E138" s="1">
        <v>113869</v>
      </c>
    </row>
    <row r="139" spans="1:5" x14ac:dyDescent="0.2">
      <c r="A139" s="2">
        <v>2013</v>
      </c>
      <c r="B139" s="2">
        <v>969346087</v>
      </c>
      <c r="C139" s="2" t="s">
        <v>535</v>
      </c>
      <c r="D139" s="2">
        <v>122</v>
      </c>
      <c r="E139" s="2">
        <v>361063</v>
      </c>
    </row>
    <row r="140" spans="1:5" x14ac:dyDescent="0.2">
      <c r="A140" s="1">
        <v>2013</v>
      </c>
      <c r="B140" s="1">
        <v>969256339</v>
      </c>
      <c r="C140" s="1" t="s">
        <v>437</v>
      </c>
      <c r="D140" s="1">
        <v>1702</v>
      </c>
      <c r="E140" s="1">
        <v>150827</v>
      </c>
    </row>
    <row r="141" spans="1:5" x14ac:dyDescent="0.2">
      <c r="A141" s="2">
        <v>2013</v>
      </c>
      <c r="B141" s="2">
        <v>956085071</v>
      </c>
      <c r="C141" s="2" t="s">
        <v>234</v>
      </c>
      <c r="D141" s="2">
        <v>1120</v>
      </c>
      <c r="E141" s="2">
        <v>84522</v>
      </c>
    </row>
    <row r="142" spans="1:5" x14ac:dyDescent="0.2">
      <c r="A142" s="1">
        <v>2013</v>
      </c>
      <c r="B142" s="1">
        <v>981179463</v>
      </c>
      <c r="C142" s="1" t="s">
        <v>305</v>
      </c>
      <c r="D142" s="1">
        <v>1141</v>
      </c>
      <c r="E142" s="1">
        <v>115155</v>
      </c>
    </row>
    <row r="143" spans="1:5" x14ac:dyDescent="0.2">
      <c r="A143" s="2">
        <v>2013</v>
      </c>
      <c r="B143" s="2">
        <v>971129158</v>
      </c>
      <c r="C143" s="2" t="s">
        <v>396</v>
      </c>
      <c r="D143" s="2">
        <v>1601</v>
      </c>
      <c r="E143" s="2">
        <v>150375</v>
      </c>
    </row>
    <row r="144" spans="1:5" x14ac:dyDescent="0.2">
      <c r="A144" s="1">
        <v>2013</v>
      </c>
      <c r="B144" s="1">
        <v>887558582</v>
      </c>
      <c r="C144" s="1" t="s">
        <v>230</v>
      </c>
      <c r="D144" s="1">
        <v>1120</v>
      </c>
      <c r="E144" s="1">
        <v>121190</v>
      </c>
    </row>
    <row r="145" spans="1:5" x14ac:dyDescent="0.2">
      <c r="A145" s="2">
        <v>2013</v>
      </c>
      <c r="B145" s="2">
        <v>981189558</v>
      </c>
      <c r="C145" s="2" t="s">
        <v>440</v>
      </c>
      <c r="D145" s="2">
        <v>1702</v>
      </c>
      <c r="E145" s="2">
        <v>128537</v>
      </c>
    </row>
    <row r="146" spans="1:5" x14ac:dyDescent="0.2">
      <c r="A146" s="1">
        <v>2013</v>
      </c>
      <c r="B146" s="1">
        <v>869241482</v>
      </c>
      <c r="C146" s="1" t="s">
        <v>319</v>
      </c>
      <c r="D146" s="1">
        <v>1141</v>
      </c>
      <c r="E146" s="1">
        <v>122207</v>
      </c>
    </row>
    <row r="147" spans="1:5" x14ac:dyDescent="0.2">
      <c r="A147" s="2">
        <v>2013</v>
      </c>
      <c r="B147" s="2">
        <v>969798719</v>
      </c>
      <c r="C147" s="2" t="s">
        <v>321</v>
      </c>
      <c r="D147" s="2">
        <v>1141</v>
      </c>
      <c r="E147" s="2">
        <v>122988</v>
      </c>
    </row>
    <row r="148" spans="1:5" x14ac:dyDescent="0.2">
      <c r="A148" s="1">
        <v>2013</v>
      </c>
      <c r="B148" s="1">
        <v>985217467</v>
      </c>
      <c r="C148" s="1" t="s">
        <v>343</v>
      </c>
      <c r="D148" s="1">
        <v>1146</v>
      </c>
      <c r="E148" s="1">
        <v>95733</v>
      </c>
    </row>
    <row r="149" spans="1:5" x14ac:dyDescent="0.2">
      <c r="A149" s="2">
        <v>2013</v>
      </c>
      <c r="B149" s="2">
        <v>983088651</v>
      </c>
      <c r="C149" s="2" t="s">
        <v>506</v>
      </c>
      <c r="D149" s="2">
        <v>1871</v>
      </c>
      <c r="E149" s="2">
        <v>105732</v>
      </c>
    </row>
    <row r="150" spans="1:5" x14ac:dyDescent="0.2">
      <c r="A150" s="1">
        <v>2013</v>
      </c>
      <c r="B150" s="1">
        <v>969256223</v>
      </c>
      <c r="C150" s="1" t="s">
        <v>536</v>
      </c>
      <c r="D150" s="1">
        <v>1739</v>
      </c>
      <c r="E150" s="1">
        <v>91527</v>
      </c>
    </row>
    <row r="151" spans="1:5" x14ac:dyDescent="0.2">
      <c r="A151" s="2">
        <v>2013</v>
      </c>
      <c r="B151" s="2">
        <v>979906005</v>
      </c>
      <c r="C151" s="2" t="s">
        <v>235</v>
      </c>
      <c r="D151" s="2">
        <v>1120</v>
      </c>
      <c r="E151" s="2">
        <v>142398</v>
      </c>
    </row>
    <row r="152" spans="1:5" x14ac:dyDescent="0.2">
      <c r="A152" s="1">
        <v>2013</v>
      </c>
      <c r="B152" s="1">
        <v>981250672</v>
      </c>
      <c r="C152" s="1" t="s">
        <v>236</v>
      </c>
      <c r="D152" s="1">
        <v>1120</v>
      </c>
      <c r="E152" s="1">
        <v>127358</v>
      </c>
    </row>
    <row r="153" spans="1:5" x14ac:dyDescent="0.2">
      <c r="A153" s="2">
        <v>2013</v>
      </c>
      <c r="B153" s="2">
        <v>982790174</v>
      </c>
      <c r="C153" s="2" t="s">
        <v>495</v>
      </c>
      <c r="D153" s="2">
        <v>1756</v>
      </c>
      <c r="E153" s="2">
        <v>140822</v>
      </c>
    </row>
    <row r="154" spans="1:5" x14ac:dyDescent="0.2">
      <c r="A154" s="1">
        <v>2013</v>
      </c>
      <c r="B154" s="1">
        <v>970938370</v>
      </c>
      <c r="C154" s="1" t="s">
        <v>318</v>
      </c>
      <c r="D154" s="1">
        <v>1141</v>
      </c>
      <c r="E154" s="1">
        <v>123487</v>
      </c>
    </row>
    <row r="155" spans="1:5" x14ac:dyDescent="0.2">
      <c r="A155" s="2">
        <v>2013</v>
      </c>
      <c r="B155" s="2">
        <v>974467844</v>
      </c>
      <c r="C155" s="2" t="s">
        <v>448</v>
      </c>
      <c r="D155" s="2">
        <v>1703</v>
      </c>
      <c r="E155" s="2">
        <v>124663</v>
      </c>
    </row>
    <row r="156" spans="1:5" x14ac:dyDescent="0.2">
      <c r="A156" s="1">
        <v>2013</v>
      </c>
      <c r="B156" s="1">
        <v>998262208</v>
      </c>
      <c r="C156" s="1" t="s">
        <v>464</v>
      </c>
      <c r="D156" s="1">
        <v>1719</v>
      </c>
      <c r="E156" s="1">
        <v>110041</v>
      </c>
    </row>
    <row r="157" spans="1:5" x14ac:dyDescent="0.2">
      <c r="A157" s="2">
        <v>2013</v>
      </c>
      <c r="B157" s="2">
        <v>969400561</v>
      </c>
      <c r="C157" s="2" t="s">
        <v>385</v>
      </c>
      <c r="D157" s="2">
        <v>1517</v>
      </c>
      <c r="E157" s="2">
        <v>252172</v>
      </c>
    </row>
    <row r="158" spans="1:5" x14ac:dyDescent="0.2">
      <c r="A158" s="1">
        <v>2013</v>
      </c>
      <c r="B158" s="1">
        <v>976252993</v>
      </c>
      <c r="C158" s="1" t="s">
        <v>149</v>
      </c>
      <c r="D158" s="1">
        <v>624</v>
      </c>
      <c r="E158" s="1">
        <v>127588</v>
      </c>
    </row>
    <row r="159" spans="1:5" x14ac:dyDescent="0.2">
      <c r="A159" s="2">
        <v>2013</v>
      </c>
      <c r="B159" s="2">
        <v>974494094</v>
      </c>
      <c r="C159" s="2" t="s">
        <v>537</v>
      </c>
      <c r="D159" s="2">
        <v>701</v>
      </c>
      <c r="E159" s="2">
        <v>129306</v>
      </c>
    </row>
    <row r="160" spans="1:5" x14ac:dyDescent="0.2">
      <c r="A160" s="1">
        <v>2013</v>
      </c>
      <c r="B160" s="1">
        <v>999513069</v>
      </c>
      <c r="C160" s="1" t="s">
        <v>439</v>
      </c>
      <c r="D160" s="1">
        <v>1702</v>
      </c>
      <c r="E160" s="1">
        <v>253593</v>
      </c>
    </row>
    <row r="161" spans="1:5" x14ac:dyDescent="0.2">
      <c r="A161" s="2">
        <v>2013</v>
      </c>
      <c r="B161" s="2">
        <v>892092192</v>
      </c>
      <c r="C161" s="2" t="s">
        <v>375</v>
      </c>
      <c r="D161" s="2">
        <v>1445</v>
      </c>
      <c r="E161" s="2">
        <v>131342</v>
      </c>
    </row>
    <row r="162" spans="1:5" x14ac:dyDescent="0.2">
      <c r="A162" s="1">
        <v>2013</v>
      </c>
      <c r="B162" s="1">
        <v>969126729</v>
      </c>
      <c r="C162" s="1" t="s">
        <v>378</v>
      </c>
      <c r="D162" s="1">
        <v>1511</v>
      </c>
      <c r="E162" s="1">
        <v>115976</v>
      </c>
    </row>
    <row r="163" spans="1:5" x14ac:dyDescent="0.2">
      <c r="A163" s="2">
        <v>2013</v>
      </c>
      <c r="B163" s="2">
        <v>992880481</v>
      </c>
      <c r="C163" s="2" t="s">
        <v>161</v>
      </c>
      <c r="D163" s="2">
        <v>728</v>
      </c>
      <c r="E163" s="2">
        <v>134258</v>
      </c>
    </row>
    <row r="164" spans="1:5" x14ac:dyDescent="0.2">
      <c r="A164" s="1">
        <v>2013</v>
      </c>
      <c r="B164" s="1">
        <v>989340476</v>
      </c>
      <c r="C164" s="1" t="s">
        <v>187</v>
      </c>
      <c r="D164" s="1">
        <v>919</v>
      </c>
      <c r="E164" s="1">
        <v>155824</v>
      </c>
    </row>
    <row r="165" spans="1:5" x14ac:dyDescent="0.2">
      <c r="A165" s="2">
        <v>2013</v>
      </c>
      <c r="B165" s="2">
        <v>969081237</v>
      </c>
      <c r="C165" s="2" t="s">
        <v>238</v>
      </c>
      <c r="D165" s="2">
        <v>1120</v>
      </c>
      <c r="E165" s="2">
        <v>95123</v>
      </c>
    </row>
    <row r="166" spans="1:5" x14ac:dyDescent="0.2">
      <c r="A166" s="1">
        <v>2013</v>
      </c>
      <c r="B166" s="1">
        <v>982176387</v>
      </c>
      <c r="C166" s="1" t="s">
        <v>263</v>
      </c>
      <c r="D166" s="1">
        <v>1121</v>
      </c>
      <c r="E166" s="1">
        <v>103921</v>
      </c>
    </row>
    <row r="167" spans="1:5" x14ac:dyDescent="0.2">
      <c r="A167" s="2">
        <v>2013</v>
      </c>
      <c r="B167" s="2">
        <v>970889809</v>
      </c>
      <c r="C167" s="2" t="s">
        <v>320</v>
      </c>
      <c r="D167" s="2">
        <v>1141</v>
      </c>
      <c r="E167" s="2">
        <v>121219</v>
      </c>
    </row>
    <row r="168" spans="1:5" x14ac:dyDescent="0.2">
      <c r="A168" s="1">
        <v>2013</v>
      </c>
      <c r="B168" s="1">
        <v>969185628</v>
      </c>
      <c r="C168" s="1" t="s">
        <v>465</v>
      </c>
      <c r="D168" s="1">
        <v>1719</v>
      </c>
      <c r="E168" s="1">
        <v>108744</v>
      </c>
    </row>
    <row r="169" spans="1:5" x14ac:dyDescent="0.2">
      <c r="A169" s="2">
        <v>2013</v>
      </c>
      <c r="B169" s="2">
        <v>989236091</v>
      </c>
      <c r="C169" s="2" t="s">
        <v>53</v>
      </c>
      <c r="D169" s="2">
        <v>213</v>
      </c>
      <c r="E169" s="2">
        <v>108423</v>
      </c>
    </row>
    <row r="170" spans="1:5" x14ac:dyDescent="0.2">
      <c r="A170" s="1">
        <v>2013</v>
      </c>
      <c r="B170" s="1">
        <v>970345515</v>
      </c>
      <c r="C170" s="1" t="s">
        <v>538</v>
      </c>
      <c r="D170" s="1">
        <v>403</v>
      </c>
      <c r="E170" s="1">
        <v>106280</v>
      </c>
    </row>
    <row r="171" spans="1:5" x14ac:dyDescent="0.2">
      <c r="A171" s="2">
        <v>2013</v>
      </c>
      <c r="B171" s="2">
        <v>986352406</v>
      </c>
      <c r="C171" s="2" t="s">
        <v>337</v>
      </c>
      <c r="D171" s="2">
        <v>1142</v>
      </c>
      <c r="E171" s="2">
        <v>128866</v>
      </c>
    </row>
    <row r="172" spans="1:5" x14ac:dyDescent="0.2">
      <c r="A172" s="1">
        <v>2013</v>
      </c>
      <c r="B172" s="1">
        <v>993486132</v>
      </c>
      <c r="C172" s="1" t="s">
        <v>368</v>
      </c>
      <c r="D172" s="1">
        <v>1430</v>
      </c>
      <c r="E172" s="1">
        <v>61092</v>
      </c>
    </row>
    <row r="173" spans="1:5" x14ac:dyDescent="0.2">
      <c r="A173" s="2">
        <v>2013</v>
      </c>
      <c r="B173" s="2">
        <v>882372022</v>
      </c>
      <c r="C173" s="2" t="s">
        <v>438</v>
      </c>
      <c r="D173" s="2">
        <v>1702</v>
      </c>
      <c r="E173" s="2">
        <v>137209</v>
      </c>
    </row>
    <row r="174" spans="1:5" x14ac:dyDescent="0.2">
      <c r="A174" s="1">
        <v>2013</v>
      </c>
      <c r="B174" s="1">
        <v>991559728</v>
      </c>
      <c r="C174" s="1" t="s">
        <v>37</v>
      </c>
      <c r="D174" s="1">
        <v>127</v>
      </c>
      <c r="E174" s="1">
        <v>131557</v>
      </c>
    </row>
    <row r="175" spans="1:5" x14ac:dyDescent="0.2">
      <c r="A175" s="2">
        <v>2013</v>
      </c>
      <c r="B175" s="2">
        <v>979768060</v>
      </c>
      <c r="C175" s="2" t="s">
        <v>539</v>
      </c>
      <c r="D175" s="2">
        <v>1149</v>
      </c>
      <c r="E175" s="2">
        <v>354603</v>
      </c>
    </row>
    <row r="176" spans="1:5" x14ac:dyDescent="0.2">
      <c r="A176" s="1">
        <v>2013</v>
      </c>
      <c r="B176" s="1">
        <v>970429212</v>
      </c>
      <c r="C176" s="1" t="s">
        <v>9</v>
      </c>
      <c r="D176" s="1">
        <v>105</v>
      </c>
      <c r="E176" s="1">
        <v>10841</v>
      </c>
    </row>
    <row r="177" spans="1:5" x14ac:dyDescent="0.2">
      <c r="A177" s="2">
        <v>2013</v>
      </c>
      <c r="B177" s="2">
        <v>884850592</v>
      </c>
      <c r="C177" s="2" t="s">
        <v>146</v>
      </c>
      <c r="D177" s="2">
        <v>617</v>
      </c>
      <c r="E177" s="2">
        <v>261770</v>
      </c>
    </row>
    <row r="178" spans="1:5" x14ac:dyDescent="0.2">
      <c r="A178" s="1">
        <v>2013</v>
      </c>
      <c r="B178" s="1">
        <v>989250272</v>
      </c>
      <c r="C178" s="1" t="s">
        <v>194</v>
      </c>
      <c r="D178" s="1">
        <v>1101</v>
      </c>
      <c r="E178" s="1">
        <v>11613</v>
      </c>
    </row>
    <row r="179" spans="1:5" x14ac:dyDescent="0.2">
      <c r="A179" s="2">
        <v>2013</v>
      </c>
      <c r="B179" s="2">
        <v>985832587</v>
      </c>
      <c r="C179" s="2" t="s">
        <v>208</v>
      </c>
      <c r="D179" s="2">
        <v>1114</v>
      </c>
      <c r="E179" s="2">
        <v>101967</v>
      </c>
    </row>
    <row r="180" spans="1:5" x14ac:dyDescent="0.2">
      <c r="A180" s="1">
        <v>2013</v>
      </c>
      <c r="B180" s="1">
        <v>993807036</v>
      </c>
      <c r="C180" s="1" t="s">
        <v>233</v>
      </c>
      <c r="D180" s="1">
        <v>1120</v>
      </c>
      <c r="E180" s="1">
        <v>130730</v>
      </c>
    </row>
    <row r="181" spans="1:5" x14ac:dyDescent="0.2">
      <c r="A181" s="2">
        <v>2013</v>
      </c>
      <c r="B181" s="2">
        <v>969804840</v>
      </c>
      <c r="C181" s="2" t="s">
        <v>232</v>
      </c>
      <c r="D181" s="2">
        <v>1120</v>
      </c>
      <c r="E181" s="2">
        <v>44551</v>
      </c>
    </row>
    <row r="182" spans="1:5" x14ac:dyDescent="0.2">
      <c r="A182" s="1">
        <v>2013</v>
      </c>
      <c r="B182" s="1">
        <v>969313758</v>
      </c>
      <c r="C182" s="1" t="s">
        <v>91</v>
      </c>
      <c r="D182" s="1">
        <v>418</v>
      </c>
      <c r="E182" s="1">
        <v>124351</v>
      </c>
    </row>
    <row r="183" spans="1:5" x14ac:dyDescent="0.2">
      <c r="A183" s="2">
        <v>2013</v>
      </c>
      <c r="B183" s="2">
        <v>882410242</v>
      </c>
      <c r="C183" s="2" t="s">
        <v>415</v>
      </c>
      <c r="D183" s="2">
        <v>1638</v>
      </c>
      <c r="E183" s="2">
        <v>127887</v>
      </c>
    </row>
    <row r="184" spans="1:5" x14ac:dyDescent="0.2">
      <c r="A184" s="1">
        <v>2013</v>
      </c>
      <c r="B184" s="1">
        <v>996367436</v>
      </c>
      <c r="C184" s="1" t="s">
        <v>422</v>
      </c>
      <c r="D184" s="1">
        <v>1653</v>
      </c>
      <c r="E184" s="1">
        <v>22210</v>
      </c>
    </row>
    <row r="185" spans="1:5" x14ac:dyDescent="0.2">
      <c r="A185" s="2">
        <v>2013</v>
      </c>
      <c r="B185" s="2">
        <v>979895631</v>
      </c>
      <c r="C185" s="2" t="s">
        <v>540</v>
      </c>
      <c r="D185" s="2">
        <v>1719</v>
      </c>
      <c r="E185" s="2">
        <v>131585</v>
      </c>
    </row>
    <row r="186" spans="1:5" x14ac:dyDescent="0.2">
      <c r="A186" s="1">
        <v>2013</v>
      </c>
      <c r="B186" s="1">
        <v>981044533</v>
      </c>
      <c r="C186" s="1" t="s">
        <v>475</v>
      </c>
      <c r="D186" s="1">
        <v>1721</v>
      </c>
      <c r="E186" s="1">
        <v>114780</v>
      </c>
    </row>
    <row r="187" spans="1:5" x14ac:dyDescent="0.2">
      <c r="A187" s="2">
        <v>2013</v>
      </c>
      <c r="B187" s="2">
        <v>991224467</v>
      </c>
      <c r="C187" s="2" t="s">
        <v>498</v>
      </c>
      <c r="D187" s="2">
        <v>1812</v>
      </c>
      <c r="E187" s="2">
        <v>121911</v>
      </c>
    </row>
    <row r="188" spans="1:5" x14ac:dyDescent="0.2">
      <c r="A188" s="1">
        <v>2013</v>
      </c>
      <c r="B188" s="1">
        <v>969297345</v>
      </c>
      <c r="C188" s="1" t="s">
        <v>114</v>
      </c>
      <c r="D188" s="1">
        <v>528</v>
      </c>
      <c r="E188" s="1">
        <v>140325</v>
      </c>
    </row>
    <row r="189" spans="1:5" x14ac:dyDescent="0.2">
      <c r="A189" s="2">
        <v>2013</v>
      </c>
      <c r="B189" s="2">
        <v>984175671</v>
      </c>
      <c r="C189" s="2" t="s">
        <v>73</v>
      </c>
      <c r="D189" s="2">
        <v>412</v>
      </c>
      <c r="E189" s="2">
        <v>124545</v>
      </c>
    </row>
    <row r="190" spans="1:5" x14ac:dyDescent="0.2">
      <c r="A190" s="1">
        <v>2013</v>
      </c>
      <c r="B190" s="1">
        <v>969173425</v>
      </c>
      <c r="C190" s="1" t="s">
        <v>72</v>
      </c>
      <c r="D190" s="1">
        <v>412</v>
      </c>
      <c r="E190" s="1">
        <v>124200</v>
      </c>
    </row>
    <row r="191" spans="1:5" x14ac:dyDescent="0.2">
      <c r="A191" s="2">
        <v>2013</v>
      </c>
      <c r="B191" s="2">
        <v>969885190</v>
      </c>
      <c r="C191" s="2" t="s">
        <v>541</v>
      </c>
      <c r="D191" s="2">
        <v>415</v>
      </c>
      <c r="E191" s="2">
        <v>121254</v>
      </c>
    </row>
    <row r="192" spans="1:5" x14ac:dyDescent="0.2">
      <c r="A192" s="1">
        <v>2013</v>
      </c>
      <c r="B192" s="1">
        <v>992065109</v>
      </c>
      <c r="C192" s="1" t="s">
        <v>292</v>
      </c>
      <c r="D192" s="1">
        <v>1130</v>
      </c>
      <c r="E192" s="1">
        <v>130578</v>
      </c>
    </row>
    <row r="193" spans="1:5" x14ac:dyDescent="0.2">
      <c r="A193" s="2">
        <v>2013</v>
      </c>
      <c r="B193" s="2">
        <v>969170507</v>
      </c>
      <c r="C193" s="2" t="s">
        <v>43</v>
      </c>
      <c r="D193" s="2">
        <v>135</v>
      </c>
      <c r="E193" s="2">
        <v>112874</v>
      </c>
    </row>
    <row r="194" spans="1:5" x14ac:dyDescent="0.2">
      <c r="A194" s="1">
        <v>2013</v>
      </c>
      <c r="B194" s="1">
        <v>992171995</v>
      </c>
      <c r="C194" s="1" t="s">
        <v>215</v>
      </c>
      <c r="D194" s="1">
        <v>1119</v>
      </c>
      <c r="E194" s="1">
        <v>1202</v>
      </c>
    </row>
    <row r="195" spans="1:5" x14ac:dyDescent="0.2">
      <c r="A195" s="2">
        <v>2013</v>
      </c>
      <c r="B195" s="2">
        <v>991267697</v>
      </c>
      <c r="C195" s="2" t="s">
        <v>463</v>
      </c>
      <c r="D195" s="2">
        <v>1719</v>
      </c>
      <c r="E195" s="2">
        <v>249488</v>
      </c>
    </row>
    <row r="196" spans="1:5" x14ac:dyDescent="0.2">
      <c r="A196" s="1">
        <v>2013</v>
      </c>
      <c r="B196" s="1">
        <v>999058914</v>
      </c>
      <c r="C196" s="1" t="s">
        <v>407</v>
      </c>
      <c r="D196" s="1">
        <v>1634</v>
      </c>
      <c r="E196" s="1">
        <v>102871</v>
      </c>
    </row>
    <row r="197" spans="1:5" x14ac:dyDescent="0.2">
      <c r="A197" s="2">
        <v>2013</v>
      </c>
      <c r="B197" s="2">
        <v>999645836</v>
      </c>
      <c r="C197" s="2" t="s">
        <v>214</v>
      </c>
      <c r="D197" s="2">
        <v>1119</v>
      </c>
      <c r="E197" s="2">
        <v>93642</v>
      </c>
    </row>
    <row r="198" spans="1:5" x14ac:dyDescent="0.2">
      <c r="A198" s="1">
        <v>2013</v>
      </c>
      <c r="B198" s="1">
        <v>969696428</v>
      </c>
      <c r="C198" s="1" t="s">
        <v>453</v>
      </c>
      <c r="D198" s="1">
        <v>1714</v>
      </c>
      <c r="E198" s="1">
        <v>73671</v>
      </c>
    </row>
    <row r="199" spans="1:5" x14ac:dyDescent="0.2">
      <c r="A199" s="2">
        <v>2013</v>
      </c>
      <c r="B199" s="2">
        <v>993541397</v>
      </c>
      <c r="C199" s="2" t="s">
        <v>542</v>
      </c>
      <c r="D199" s="2">
        <v>529</v>
      </c>
      <c r="E199" s="2">
        <v>37061</v>
      </c>
    </row>
    <row r="200" spans="1:5" x14ac:dyDescent="0.2">
      <c r="A200" s="1">
        <v>2013</v>
      </c>
      <c r="B200" s="1">
        <v>981310861</v>
      </c>
      <c r="C200" s="1" t="s">
        <v>198</v>
      </c>
      <c r="D200" s="1">
        <v>1102</v>
      </c>
      <c r="E200" s="1">
        <v>1200</v>
      </c>
    </row>
    <row r="201" spans="1:5" x14ac:dyDescent="0.2">
      <c r="A201" s="2">
        <v>2013</v>
      </c>
      <c r="B201" s="2">
        <v>969614723</v>
      </c>
      <c r="C201" s="2" t="s">
        <v>508</v>
      </c>
      <c r="D201" s="2">
        <v>1902</v>
      </c>
      <c r="E201" s="2">
        <v>9129</v>
      </c>
    </row>
    <row r="202" spans="1:5" x14ac:dyDescent="0.2">
      <c r="A202" s="1">
        <v>2013</v>
      </c>
      <c r="B202" s="1">
        <v>889402172</v>
      </c>
      <c r="C202" s="1" t="s">
        <v>476</v>
      </c>
      <c r="D202" s="1">
        <v>1721</v>
      </c>
      <c r="E202" s="1">
        <v>117026</v>
      </c>
    </row>
    <row r="203" spans="1:5" x14ac:dyDescent="0.2">
      <c r="A203" s="2">
        <v>2013</v>
      </c>
      <c r="B203" s="2">
        <v>996473619</v>
      </c>
      <c r="C203" s="2" t="s">
        <v>454</v>
      </c>
      <c r="D203" s="2">
        <v>1714</v>
      </c>
      <c r="E203" s="2">
        <v>130771</v>
      </c>
    </row>
    <row r="204" spans="1:5" x14ac:dyDescent="0.2">
      <c r="A204" s="1">
        <v>2013</v>
      </c>
      <c r="B204" s="1">
        <v>969446146</v>
      </c>
      <c r="C204" s="1" t="s">
        <v>543</v>
      </c>
      <c r="D204" s="1">
        <v>125</v>
      </c>
      <c r="E204" s="1">
        <v>120327</v>
      </c>
    </row>
    <row r="205" spans="1:5" x14ac:dyDescent="0.2">
      <c r="A205" s="2">
        <v>2013</v>
      </c>
      <c r="B205" s="2">
        <v>969314487</v>
      </c>
      <c r="C205" s="2" t="s">
        <v>67</v>
      </c>
      <c r="D205" s="2">
        <v>403</v>
      </c>
      <c r="E205" s="2">
        <v>137250</v>
      </c>
    </row>
    <row r="206" spans="1:5" x14ac:dyDescent="0.2">
      <c r="A206" s="1">
        <v>2013</v>
      </c>
      <c r="B206" s="1">
        <v>986865594</v>
      </c>
      <c r="C206" s="1" t="s">
        <v>544</v>
      </c>
      <c r="D206" s="1">
        <v>538</v>
      </c>
      <c r="E206" s="1">
        <v>105704</v>
      </c>
    </row>
    <row r="207" spans="1:5" x14ac:dyDescent="0.2">
      <c r="A207" s="2">
        <v>2013</v>
      </c>
      <c r="B207" s="2">
        <v>981500237</v>
      </c>
      <c r="C207" s="2" t="s">
        <v>299</v>
      </c>
      <c r="D207" s="2">
        <v>1133</v>
      </c>
      <c r="E207" s="2">
        <v>122162</v>
      </c>
    </row>
    <row r="208" spans="1:5" x14ac:dyDescent="0.2">
      <c r="A208" s="1">
        <v>2013</v>
      </c>
      <c r="B208" s="1">
        <v>969085852</v>
      </c>
      <c r="C208" s="1" t="s">
        <v>324</v>
      </c>
      <c r="D208" s="1">
        <v>1141</v>
      </c>
      <c r="E208" s="1">
        <v>136258</v>
      </c>
    </row>
    <row r="209" spans="1:5" x14ac:dyDescent="0.2">
      <c r="A209" s="2">
        <v>2013</v>
      </c>
      <c r="B209" s="2">
        <v>984925549</v>
      </c>
      <c r="C209" s="2" t="s">
        <v>379</v>
      </c>
      <c r="D209" s="2">
        <v>1511</v>
      </c>
      <c r="E209" s="2">
        <v>152979</v>
      </c>
    </row>
    <row r="210" spans="1:5" x14ac:dyDescent="0.2">
      <c r="A210" s="1">
        <v>2013</v>
      </c>
      <c r="B210" s="1">
        <v>992951958</v>
      </c>
      <c r="C210" s="1" t="s">
        <v>467</v>
      </c>
      <c r="D210" s="1">
        <v>1719</v>
      </c>
      <c r="E210" s="1">
        <v>111546</v>
      </c>
    </row>
    <row r="211" spans="1:5" x14ac:dyDescent="0.2">
      <c r="A211" s="2">
        <v>2013</v>
      </c>
      <c r="B211" s="2">
        <v>970397558</v>
      </c>
      <c r="C211" s="2" t="s">
        <v>140</v>
      </c>
      <c r="D211" s="2">
        <v>605</v>
      </c>
      <c r="E211" s="2">
        <v>73512</v>
      </c>
    </row>
    <row r="212" spans="1:5" x14ac:dyDescent="0.2">
      <c r="A212" s="1">
        <v>2013</v>
      </c>
      <c r="B212" s="1">
        <v>982451914</v>
      </c>
      <c r="C212" s="1" t="s">
        <v>545</v>
      </c>
      <c r="D212" s="1">
        <v>1141</v>
      </c>
      <c r="E212" s="1">
        <v>125627</v>
      </c>
    </row>
    <row r="213" spans="1:5" x14ac:dyDescent="0.2">
      <c r="A213" s="2">
        <v>2013</v>
      </c>
      <c r="B213" s="2">
        <v>981542479</v>
      </c>
      <c r="C213" s="2" t="s">
        <v>240</v>
      </c>
      <c r="D213" s="2">
        <v>1120</v>
      </c>
      <c r="E213" s="2">
        <v>125253</v>
      </c>
    </row>
    <row r="214" spans="1:5" x14ac:dyDescent="0.2">
      <c r="A214" s="1">
        <v>2013</v>
      </c>
      <c r="B214" s="1">
        <v>969125714</v>
      </c>
      <c r="C214" s="1" t="s">
        <v>180</v>
      </c>
      <c r="D214" s="1">
        <v>904</v>
      </c>
      <c r="E214" s="1">
        <v>135234</v>
      </c>
    </row>
    <row r="215" spans="1:5" x14ac:dyDescent="0.2">
      <c r="A215" s="2">
        <v>2013</v>
      </c>
      <c r="B215" s="2">
        <v>979566484</v>
      </c>
      <c r="C215" s="2" t="s">
        <v>304</v>
      </c>
      <c r="D215" s="2">
        <v>1134</v>
      </c>
      <c r="E215" s="2">
        <v>106976</v>
      </c>
    </row>
    <row r="216" spans="1:5" x14ac:dyDescent="0.2">
      <c r="A216" s="1">
        <v>2013</v>
      </c>
      <c r="B216" s="1">
        <v>970444300</v>
      </c>
      <c r="C216" s="1" t="s">
        <v>323</v>
      </c>
      <c r="D216" s="1">
        <v>1141</v>
      </c>
      <c r="E216" s="1">
        <v>124245</v>
      </c>
    </row>
    <row r="217" spans="1:5" x14ac:dyDescent="0.2">
      <c r="A217" s="2">
        <v>2013</v>
      </c>
      <c r="B217" s="2">
        <v>993205591</v>
      </c>
      <c r="C217" s="2" t="s">
        <v>546</v>
      </c>
      <c r="D217" s="2">
        <v>1630</v>
      </c>
      <c r="E217" s="2">
        <v>125326</v>
      </c>
    </row>
    <row r="218" spans="1:5" x14ac:dyDescent="0.2">
      <c r="A218" s="1">
        <v>2013</v>
      </c>
      <c r="B218" s="1">
        <v>994919113</v>
      </c>
      <c r="C218" s="1" t="s">
        <v>493</v>
      </c>
      <c r="D218" s="1">
        <v>1755</v>
      </c>
      <c r="E218" s="1">
        <v>52429</v>
      </c>
    </row>
    <row r="219" spans="1:5" x14ac:dyDescent="0.2">
      <c r="A219" s="2">
        <v>2013</v>
      </c>
      <c r="B219" s="2">
        <v>969169606</v>
      </c>
      <c r="C219" s="2" t="s">
        <v>141</v>
      </c>
      <c r="D219" s="2">
        <v>605</v>
      </c>
      <c r="E219" s="2">
        <v>151165</v>
      </c>
    </row>
    <row r="220" spans="1:5" x14ac:dyDescent="0.2">
      <c r="A220" s="1">
        <v>2013</v>
      </c>
      <c r="B220" s="1">
        <v>969728729</v>
      </c>
      <c r="C220" s="1" t="s">
        <v>10</v>
      </c>
      <c r="D220" s="1">
        <v>105</v>
      </c>
      <c r="E220" s="1">
        <v>114907</v>
      </c>
    </row>
    <row r="221" spans="1:5" x14ac:dyDescent="0.2">
      <c r="A221" s="2">
        <v>2013</v>
      </c>
      <c r="B221" s="2">
        <v>976041712</v>
      </c>
      <c r="C221" s="2" t="s">
        <v>241</v>
      </c>
      <c r="D221" s="2">
        <v>1120</v>
      </c>
      <c r="E221" s="2">
        <v>90579</v>
      </c>
    </row>
    <row r="222" spans="1:5" x14ac:dyDescent="0.2">
      <c r="A222" s="1">
        <v>2013</v>
      </c>
      <c r="B222" s="1">
        <v>969918935</v>
      </c>
      <c r="C222" s="1" t="s">
        <v>362</v>
      </c>
      <c r="D222" s="1">
        <v>1259</v>
      </c>
      <c r="E222" s="1">
        <v>81209</v>
      </c>
    </row>
    <row r="223" spans="1:5" x14ac:dyDescent="0.2">
      <c r="A223" s="2">
        <v>2013</v>
      </c>
      <c r="B223" s="2">
        <v>986396365</v>
      </c>
      <c r="C223" s="2" t="s">
        <v>397</v>
      </c>
      <c r="D223" s="2">
        <v>1601</v>
      </c>
      <c r="E223" s="2">
        <v>124700</v>
      </c>
    </row>
    <row r="224" spans="1:5" x14ac:dyDescent="0.2">
      <c r="A224" s="1">
        <v>2013</v>
      </c>
      <c r="B224" s="1">
        <v>990447101</v>
      </c>
      <c r="C224" s="1" t="s">
        <v>547</v>
      </c>
      <c r="D224" s="1">
        <v>1120</v>
      </c>
      <c r="E224" s="1">
        <v>129974</v>
      </c>
    </row>
    <row r="225" spans="1:5" x14ac:dyDescent="0.2">
      <c r="A225" s="2">
        <v>2013</v>
      </c>
      <c r="B225" s="2">
        <v>971037350</v>
      </c>
      <c r="C225" s="2" t="s">
        <v>548</v>
      </c>
      <c r="D225" s="2">
        <v>118</v>
      </c>
      <c r="E225" s="2">
        <v>187799</v>
      </c>
    </row>
    <row r="226" spans="1:5" x14ac:dyDescent="0.2">
      <c r="A226" s="1">
        <v>2013</v>
      </c>
      <c r="B226" s="1">
        <v>980554104</v>
      </c>
      <c r="C226" s="1" t="s">
        <v>367</v>
      </c>
      <c r="D226" s="1">
        <v>1428</v>
      </c>
      <c r="E226" s="1">
        <v>116305</v>
      </c>
    </row>
    <row r="227" spans="1:5" x14ac:dyDescent="0.2">
      <c r="A227" s="2">
        <v>2013</v>
      </c>
      <c r="B227" s="2">
        <v>994322370</v>
      </c>
      <c r="C227" s="2" t="s">
        <v>417</v>
      </c>
      <c r="D227" s="2">
        <v>1638</v>
      </c>
      <c r="E227" s="2">
        <v>119910</v>
      </c>
    </row>
    <row r="228" spans="1:5" x14ac:dyDescent="0.2">
      <c r="A228" s="1">
        <v>2013</v>
      </c>
      <c r="B228" s="1">
        <v>969925540</v>
      </c>
      <c r="C228" s="1" t="s">
        <v>139</v>
      </c>
      <c r="D228" s="1">
        <v>605</v>
      </c>
      <c r="E228" s="1">
        <v>135834</v>
      </c>
    </row>
    <row r="229" spans="1:5" x14ac:dyDescent="0.2">
      <c r="A229" s="2">
        <v>2013</v>
      </c>
      <c r="B229" s="2">
        <v>969128934</v>
      </c>
      <c r="C229" s="2" t="s">
        <v>388</v>
      </c>
      <c r="D229" s="2">
        <v>1534</v>
      </c>
      <c r="E229" s="2">
        <v>115737</v>
      </c>
    </row>
    <row r="230" spans="1:5" x14ac:dyDescent="0.2">
      <c r="A230" s="1">
        <v>2013</v>
      </c>
      <c r="B230" s="1">
        <v>982467535</v>
      </c>
      <c r="C230" s="1" t="s">
        <v>549</v>
      </c>
      <c r="D230" s="1">
        <v>105</v>
      </c>
      <c r="E230" s="1">
        <v>118307</v>
      </c>
    </row>
    <row r="231" spans="1:5" x14ac:dyDescent="0.2">
      <c r="A231" s="2">
        <v>2013</v>
      </c>
      <c r="B231" s="2">
        <v>969923130</v>
      </c>
      <c r="C231" s="2" t="s">
        <v>162</v>
      </c>
      <c r="D231" s="2">
        <v>728</v>
      </c>
      <c r="E231" s="2">
        <v>128933</v>
      </c>
    </row>
    <row r="232" spans="1:5" x14ac:dyDescent="0.2">
      <c r="A232" s="1">
        <v>2013</v>
      </c>
      <c r="B232" s="1">
        <v>969270617</v>
      </c>
      <c r="C232" s="1" t="s">
        <v>322</v>
      </c>
      <c r="D232" s="1">
        <v>1141</v>
      </c>
      <c r="E232" s="1">
        <v>90339</v>
      </c>
    </row>
    <row r="233" spans="1:5" x14ac:dyDescent="0.2">
      <c r="A233" s="2">
        <v>2013</v>
      </c>
      <c r="B233" s="2">
        <v>969677849</v>
      </c>
      <c r="C233" s="2" t="s">
        <v>416</v>
      </c>
      <c r="D233" s="2">
        <v>1638</v>
      </c>
      <c r="E233" s="2">
        <v>135678</v>
      </c>
    </row>
    <row r="234" spans="1:5" x14ac:dyDescent="0.2">
      <c r="A234" s="1">
        <v>2013</v>
      </c>
      <c r="B234" s="1">
        <v>994308211</v>
      </c>
      <c r="C234" s="1" t="s">
        <v>500</v>
      </c>
      <c r="D234" s="1">
        <v>1813</v>
      </c>
      <c r="E234" s="1">
        <v>109425</v>
      </c>
    </row>
    <row r="235" spans="1:5" x14ac:dyDescent="0.2">
      <c r="A235" s="2">
        <v>2013</v>
      </c>
      <c r="B235" s="2">
        <v>992975482</v>
      </c>
      <c r="C235" s="2" t="s">
        <v>11</v>
      </c>
      <c r="D235" s="2">
        <v>105</v>
      </c>
      <c r="E235" s="2">
        <v>138743</v>
      </c>
    </row>
    <row r="236" spans="1:5" x14ac:dyDescent="0.2">
      <c r="A236" s="1">
        <v>2013</v>
      </c>
      <c r="B236" s="1">
        <v>969240343</v>
      </c>
      <c r="C236" s="1" t="s">
        <v>40</v>
      </c>
      <c r="D236" s="1">
        <v>128</v>
      </c>
      <c r="E236" s="1">
        <v>112447</v>
      </c>
    </row>
    <row r="237" spans="1:5" x14ac:dyDescent="0.2">
      <c r="A237" s="2">
        <v>2013</v>
      </c>
      <c r="B237" s="2">
        <v>879336112</v>
      </c>
      <c r="C237" s="2" t="s">
        <v>264</v>
      </c>
      <c r="D237" s="2">
        <v>1121</v>
      </c>
      <c r="E237" s="2">
        <v>109026</v>
      </c>
    </row>
    <row r="238" spans="1:5" x14ac:dyDescent="0.2">
      <c r="A238" s="1">
        <v>2013</v>
      </c>
      <c r="B238" s="1">
        <v>888935312</v>
      </c>
      <c r="C238" s="1" t="s">
        <v>293</v>
      </c>
      <c r="D238" s="1">
        <v>1130</v>
      </c>
      <c r="E238" s="1">
        <v>128625</v>
      </c>
    </row>
    <row r="239" spans="1:5" x14ac:dyDescent="0.2">
      <c r="A239" s="2">
        <v>2013</v>
      </c>
      <c r="B239" s="2">
        <v>969312115</v>
      </c>
      <c r="C239" s="2" t="s">
        <v>364</v>
      </c>
      <c r="D239" s="2">
        <v>1411</v>
      </c>
      <c r="E239" s="2">
        <v>82495</v>
      </c>
    </row>
    <row r="240" spans="1:5" x14ac:dyDescent="0.2">
      <c r="A240" s="1">
        <v>2013</v>
      </c>
      <c r="B240" s="1">
        <v>986274219</v>
      </c>
      <c r="C240" s="1" t="s">
        <v>550</v>
      </c>
      <c r="D240" s="1">
        <v>1517</v>
      </c>
      <c r="E240" s="1">
        <v>91514</v>
      </c>
    </row>
    <row r="241" spans="1:5" x14ac:dyDescent="0.2">
      <c r="A241" s="2">
        <v>2013</v>
      </c>
      <c r="B241" s="2">
        <v>969255847</v>
      </c>
      <c r="C241" s="2" t="s">
        <v>466</v>
      </c>
      <c r="D241" s="2">
        <v>1719</v>
      </c>
      <c r="E241" s="2">
        <v>109968</v>
      </c>
    </row>
    <row r="242" spans="1:5" x14ac:dyDescent="0.2">
      <c r="A242" s="1">
        <v>2013</v>
      </c>
      <c r="B242" s="1">
        <v>969149397</v>
      </c>
      <c r="C242" s="1" t="s">
        <v>131</v>
      </c>
      <c r="D242" s="1">
        <v>534</v>
      </c>
      <c r="E242" s="1">
        <v>129307</v>
      </c>
    </row>
    <row r="243" spans="1:5" x14ac:dyDescent="0.2">
      <c r="A243" s="2">
        <v>2013</v>
      </c>
      <c r="B243" s="2">
        <v>970305343</v>
      </c>
      <c r="C243" s="2" t="s">
        <v>20</v>
      </c>
      <c r="D243" s="2">
        <v>119</v>
      </c>
      <c r="E243" s="2">
        <v>57782</v>
      </c>
    </row>
    <row r="244" spans="1:5" x14ac:dyDescent="0.2">
      <c r="A244" s="1">
        <v>2013</v>
      </c>
      <c r="B244" s="1">
        <v>995373092</v>
      </c>
      <c r="C244" s="1" t="s">
        <v>188</v>
      </c>
      <c r="D244" s="1">
        <v>1002</v>
      </c>
      <c r="E244" s="1">
        <v>126506</v>
      </c>
    </row>
    <row r="245" spans="1:5" x14ac:dyDescent="0.2">
      <c r="A245" s="2">
        <v>2013</v>
      </c>
      <c r="B245" s="2">
        <v>979901186</v>
      </c>
      <c r="C245" s="2" t="s">
        <v>44</v>
      </c>
      <c r="D245" s="2">
        <v>135</v>
      </c>
      <c r="E245" s="2">
        <v>59421</v>
      </c>
    </row>
    <row r="246" spans="1:5" x14ac:dyDescent="0.2">
      <c r="A246" s="1">
        <v>2013</v>
      </c>
      <c r="B246" s="1">
        <v>969931621</v>
      </c>
      <c r="C246" s="1" t="s">
        <v>159</v>
      </c>
      <c r="D246" s="1">
        <v>716</v>
      </c>
      <c r="E246" s="1">
        <v>105963</v>
      </c>
    </row>
    <row r="247" spans="1:5" x14ac:dyDescent="0.2">
      <c r="A247" s="2">
        <v>2013</v>
      </c>
      <c r="B247" s="2">
        <v>979520603</v>
      </c>
      <c r="C247" s="2" t="s">
        <v>551</v>
      </c>
      <c r="D247" s="2">
        <v>1120</v>
      </c>
      <c r="E247" s="2">
        <v>124119</v>
      </c>
    </row>
    <row r="248" spans="1:5" x14ac:dyDescent="0.2">
      <c r="A248" s="1">
        <v>2013</v>
      </c>
      <c r="B248" s="1">
        <v>969276534</v>
      </c>
      <c r="C248" s="1" t="s">
        <v>552</v>
      </c>
      <c r="D248" s="1">
        <v>1201</v>
      </c>
      <c r="E248" s="1">
        <v>77094</v>
      </c>
    </row>
    <row r="249" spans="1:5" x14ac:dyDescent="0.2">
      <c r="A249" s="2">
        <v>2013</v>
      </c>
      <c r="B249" s="2">
        <v>981429311</v>
      </c>
      <c r="C249" s="2" t="s">
        <v>507</v>
      </c>
      <c r="D249" s="2">
        <v>1871</v>
      </c>
      <c r="E249" s="2">
        <v>52030</v>
      </c>
    </row>
    <row r="250" spans="1:5" x14ac:dyDescent="0.2">
      <c r="A250" s="1">
        <v>2013</v>
      </c>
      <c r="B250" s="1">
        <v>988776734</v>
      </c>
      <c r="C250" s="1" t="s">
        <v>553</v>
      </c>
      <c r="D250" s="1">
        <v>1120</v>
      </c>
      <c r="E250" s="1">
        <v>172932</v>
      </c>
    </row>
    <row r="251" spans="1:5" x14ac:dyDescent="0.2">
      <c r="A251" s="2">
        <v>2013</v>
      </c>
      <c r="B251" s="2">
        <v>971595922</v>
      </c>
      <c r="C251" s="2" t="s">
        <v>410</v>
      </c>
      <c r="D251" s="2">
        <v>1636</v>
      </c>
      <c r="E251" s="2">
        <v>295433</v>
      </c>
    </row>
    <row r="252" spans="1:5" x14ac:dyDescent="0.2">
      <c r="A252" s="1">
        <v>2013</v>
      </c>
      <c r="B252" s="1">
        <v>984885105</v>
      </c>
      <c r="C252" s="1" t="s">
        <v>205</v>
      </c>
      <c r="D252" s="1">
        <v>1111</v>
      </c>
      <c r="E252" s="1">
        <v>2540</v>
      </c>
    </row>
    <row r="253" spans="1:5" x14ac:dyDescent="0.2">
      <c r="A253" s="2">
        <v>2013</v>
      </c>
      <c r="B253" s="2">
        <v>869138002</v>
      </c>
      <c r="C253" s="2" t="s">
        <v>353</v>
      </c>
      <c r="D253" s="2">
        <v>1231</v>
      </c>
      <c r="E253" s="2">
        <v>138266</v>
      </c>
    </row>
    <row r="254" spans="1:5" x14ac:dyDescent="0.2">
      <c r="A254" s="1">
        <v>2013</v>
      </c>
      <c r="B254" s="1">
        <v>969886545</v>
      </c>
      <c r="C254" s="1" t="s">
        <v>554</v>
      </c>
      <c r="D254" s="1">
        <v>427</v>
      </c>
      <c r="E254" s="1">
        <v>123397</v>
      </c>
    </row>
    <row r="255" spans="1:5" x14ac:dyDescent="0.2">
      <c r="A255" s="2">
        <v>2013</v>
      </c>
      <c r="B255" s="2">
        <v>996827917</v>
      </c>
      <c r="C255" s="2" t="s">
        <v>409</v>
      </c>
      <c r="D255" s="2">
        <v>1636</v>
      </c>
      <c r="E255" s="2">
        <v>127106</v>
      </c>
    </row>
    <row r="256" spans="1:5" x14ac:dyDescent="0.2">
      <c r="A256" s="1">
        <v>2013</v>
      </c>
      <c r="B256" s="1">
        <v>993965995</v>
      </c>
      <c r="C256" s="1" t="s">
        <v>168</v>
      </c>
      <c r="D256" s="1">
        <v>821</v>
      </c>
      <c r="E256" s="1">
        <v>66010</v>
      </c>
    </row>
    <row r="257" spans="1:5" x14ac:dyDescent="0.2">
      <c r="A257" s="2">
        <v>2013</v>
      </c>
      <c r="B257" s="2">
        <v>897990962</v>
      </c>
      <c r="C257" s="2" t="s">
        <v>555</v>
      </c>
      <c r="D257" s="2">
        <v>427</v>
      </c>
      <c r="E257" s="2">
        <v>180494</v>
      </c>
    </row>
    <row r="258" spans="1:5" x14ac:dyDescent="0.2">
      <c r="A258" s="1">
        <v>2013</v>
      </c>
      <c r="B258" s="1">
        <v>988285226</v>
      </c>
      <c r="C258" s="1" t="s">
        <v>556</v>
      </c>
      <c r="D258" s="1">
        <v>1252</v>
      </c>
      <c r="E258" s="1">
        <v>60955</v>
      </c>
    </row>
    <row r="259" spans="1:5" x14ac:dyDescent="0.2">
      <c r="A259" s="2">
        <v>2013</v>
      </c>
      <c r="B259" s="2">
        <v>983375898</v>
      </c>
      <c r="C259" s="2" t="s">
        <v>48</v>
      </c>
      <c r="D259" s="2">
        <v>136</v>
      </c>
      <c r="E259" s="2">
        <v>68583</v>
      </c>
    </row>
    <row r="260" spans="1:5" x14ac:dyDescent="0.2">
      <c r="A260" s="1">
        <v>2013</v>
      </c>
      <c r="B260" s="1">
        <v>997725824</v>
      </c>
      <c r="C260" s="1" t="s">
        <v>361</v>
      </c>
      <c r="D260" s="1">
        <v>1256</v>
      </c>
      <c r="E260" s="1">
        <v>48830</v>
      </c>
    </row>
    <row r="261" spans="1:5" x14ac:dyDescent="0.2">
      <c r="A261" s="2">
        <v>2013</v>
      </c>
      <c r="B261" s="2">
        <v>970903003</v>
      </c>
      <c r="C261" s="2" t="s">
        <v>101</v>
      </c>
      <c r="D261" s="2">
        <v>430</v>
      </c>
      <c r="E261" s="2">
        <v>50438</v>
      </c>
    </row>
    <row r="262" spans="1:5" x14ac:dyDescent="0.2">
      <c r="A262" s="1">
        <v>2013</v>
      </c>
      <c r="B262" s="1">
        <v>993075825</v>
      </c>
      <c r="C262" s="1" t="s">
        <v>242</v>
      </c>
      <c r="D262" s="1">
        <v>1120</v>
      </c>
      <c r="E262" s="1">
        <v>417</v>
      </c>
    </row>
    <row r="263" spans="1:5" x14ac:dyDescent="0.2">
      <c r="A263" s="2">
        <v>2013</v>
      </c>
      <c r="B263" s="2">
        <v>986274219</v>
      </c>
      <c r="C263" s="2" t="s">
        <v>384</v>
      </c>
      <c r="D263" s="2">
        <v>1517</v>
      </c>
      <c r="E263" s="2">
        <v>26867</v>
      </c>
    </row>
    <row r="264" spans="1:5" x14ac:dyDescent="0.2">
      <c r="A264" s="1">
        <v>2013</v>
      </c>
      <c r="B264" s="1">
        <v>970215794</v>
      </c>
      <c r="C264" s="1" t="s">
        <v>338</v>
      </c>
      <c r="D264" s="1">
        <v>1142</v>
      </c>
      <c r="E264" s="1">
        <v>11626</v>
      </c>
    </row>
    <row r="265" spans="1:5" x14ac:dyDescent="0.2">
      <c r="A265" s="2">
        <v>2013</v>
      </c>
      <c r="B265" s="2">
        <v>981442040</v>
      </c>
      <c r="C265" s="2" t="s">
        <v>339</v>
      </c>
      <c r="D265" s="2">
        <v>1142</v>
      </c>
      <c r="E265" s="2">
        <v>124702</v>
      </c>
    </row>
    <row r="266" spans="1:5" x14ac:dyDescent="0.2">
      <c r="A266" s="1">
        <v>2013</v>
      </c>
      <c r="B266" s="1">
        <v>987623187</v>
      </c>
      <c r="C266" s="1" t="s">
        <v>449</v>
      </c>
      <c r="D266" s="1">
        <v>1703</v>
      </c>
      <c r="E266" s="1">
        <v>127550</v>
      </c>
    </row>
    <row r="267" spans="1:5" x14ac:dyDescent="0.2">
      <c r="A267" s="2">
        <v>2013</v>
      </c>
      <c r="B267" s="2">
        <v>970601953</v>
      </c>
      <c r="C267" s="2" t="s">
        <v>442</v>
      </c>
      <c r="D267" s="2">
        <v>1702</v>
      </c>
      <c r="E267" s="2">
        <v>146098</v>
      </c>
    </row>
    <row r="268" spans="1:5" x14ac:dyDescent="0.2">
      <c r="A268" s="1">
        <v>2013</v>
      </c>
      <c r="B268" s="1">
        <v>891380402</v>
      </c>
      <c r="C268" s="1" t="s">
        <v>557</v>
      </c>
      <c r="D268" s="1">
        <v>1004</v>
      </c>
      <c r="E268" s="1">
        <v>100473</v>
      </c>
    </row>
    <row r="269" spans="1:5" x14ac:dyDescent="0.2">
      <c r="A269" s="2">
        <v>2013</v>
      </c>
      <c r="B269" s="2">
        <v>969270587</v>
      </c>
      <c r="C269" s="2" t="s">
        <v>243</v>
      </c>
      <c r="D269" s="2">
        <v>1120</v>
      </c>
      <c r="E269" s="2">
        <v>130439</v>
      </c>
    </row>
    <row r="270" spans="1:5" x14ac:dyDescent="0.2">
      <c r="A270" s="1">
        <v>2013</v>
      </c>
      <c r="B270" s="1">
        <v>996405931</v>
      </c>
      <c r="C270" s="1" t="s">
        <v>245</v>
      </c>
      <c r="D270" s="1">
        <v>1120</v>
      </c>
      <c r="E270" s="1">
        <v>122525</v>
      </c>
    </row>
    <row r="271" spans="1:5" x14ac:dyDescent="0.2">
      <c r="A271" s="2">
        <v>2013</v>
      </c>
      <c r="B271" s="2">
        <v>989319868</v>
      </c>
      <c r="C271" s="2" t="s">
        <v>382</v>
      </c>
      <c r="D271" s="2">
        <v>1515</v>
      </c>
      <c r="E271" s="2">
        <v>107329</v>
      </c>
    </row>
    <row r="272" spans="1:5" x14ac:dyDescent="0.2">
      <c r="A272" s="1">
        <v>2013</v>
      </c>
      <c r="B272" s="1">
        <v>970415254</v>
      </c>
      <c r="C272" s="1" t="s">
        <v>398</v>
      </c>
      <c r="D272" s="1">
        <v>1601</v>
      </c>
      <c r="E272" s="1">
        <v>87075</v>
      </c>
    </row>
    <row r="273" spans="1:5" x14ac:dyDescent="0.2">
      <c r="A273" s="2">
        <v>2013</v>
      </c>
      <c r="B273" s="2">
        <v>969841096</v>
      </c>
      <c r="C273" s="2" t="s">
        <v>389</v>
      </c>
      <c r="D273" s="2">
        <v>1534</v>
      </c>
      <c r="E273" s="2">
        <v>112510</v>
      </c>
    </row>
    <row r="274" spans="1:5" x14ac:dyDescent="0.2">
      <c r="A274" s="1">
        <v>2013</v>
      </c>
      <c r="B274" s="1">
        <v>969204010</v>
      </c>
      <c r="C274" s="1" t="s">
        <v>156</v>
      </c>
      <c r="D274" s="1">
        <v>709</v>
      </c>
      <c r="E274" s="1">
        <v>137280</v>
      </c>
    </row>
    <row r="275" spans="1:5" x14ac:dyDescent="0.2">
      <c r="A275" s="2">
        <v>2013</v>
      </c>
      <c r="B275" s="2">
        <v>995533227</v>
      </c>
      <c r="C275" s="2" t="s">
        <v>61</v>
      </c>
      <c r="D275" s="2">
        <v>229</v>
      </c>
      <c r="E275" s="2">
        <v>135751</v>
      </c>
    </row>
    <row r="276" spans="1:5" x14ac:dyDescent="0.2">
      <c r="A276" s="1">
        <v>2013</v>
      </c>
      <c r="B276" s="1">
        <v>969148781</v>
      </c>
      <c r="C276" s="1" t="s">
        <v>115</v>
      </c>
      <c r="D276" s="1">
        <v>528</v>
      </c>
      <c r="E276" s="1">
        <v>126972</v>
      </c>
    </row>
    <row r="277" spans="1:5" x14ac:dyDescent="0.2">
      <c r="A277" s="2">
        <v>2013</v>
      </c>
      <c r="B277" s="2">
        <v>994301977</v>
      </c>
      <c r="C277" s="2" t="s">
        <v>135</v>
      </c>
      <c r="D277" s="2">
        <v>604</v>
      </c>
      <c r="E277" s="2">
        <v>153835</v>
      </c>
    </row>
    <row r="278" spans="1:5" x14ac:dyDescent="0.2">
      <c r="A278" s="1">
        <v>2013</v>
      </c>
      <c r="B278" s="1">
        <v>977076358</v>
      </c>
      <c r="C278" s="1" t="s">
        <v>151</v>
      </c>
      <c r="D278" s="1">
        <v>704</v>
      </c>
      <c r="E278" s="1">
        <v>94226</v>
      </c>
    </row>
    <row r="279" spans="1:5" x14ac:dyDescent="0.2">
      <c r="A279" s="2">
        <v>2013</v>
      </c>
      <c r="B279" s="2">
        <v>994934600</v>
      </c>
      <c r="C279" s="2" t="s">
        <v>558</v>
      </c>
      <c r="D279" s="2">
        <v>906</v>
      </c>
      <c r="E279" s="2">
        <v>59143</v>
      </c>
    </row>
    <row r="280" spans="1:5" x14ac:dyDescent="0.2">
      <c r="A280" s="1">
        <v>2013</v>
      </c>
      <c r="B280" s="1">
        <v>982824915</v>
      </c>
      <c r="C280" s="1" t="s">
        <v>305</v>
      </c>
      <c r="D280" s="1">
        <v>1134</v>
      </c>
      <c r="E280" s="1">
        <v>111080</v>
      </c>
    </row>
    <row r="281" spans="1:5" x14ac:dyDescent="0.2">
      <c r="A281" s="2">
        <v>2013</v>
      </c>
      <c r="B281" s="2">
        <v>869706302</v>
      </c>
      <c r="C281" s="2" t="s">
        <v>559</v>
      </c>
      <c r="D281" s="2">
        <v>1851</v>
      </c>
      <c r="E281" s="2">
        <v>132862</v>
      </c>
    </row>
    <row r="282" spans="1:5" x14ac:dyDescent="0.2">
      <c r="A282" s="1">
        <v>2013</v>
      </c>
      <c r="B282" s="1">
        <v>969172216</v>
      </c>
      <c r="C282" s="1" t="s">
        <v>93</v>
      </c>
      <c r="D282" s="1">
        <v>423</v>
      </c>
      <c r="E282" s="1">
        <v>144219</v>
      </c>
    </row>
    <row r="283" spans="1:5" x14ac:dyDescent="0.2">
      <c r="A283" s="2">
        <v>2013</v>
      </c>
      <c r="B283" s="2">
        <v>974778505</v>
      </c>
      <c r="C283" s="2" t="s">
        <v>64</v>
      </c>
      <c r="D283" s="2">
        <v>236</v>
      </c>
      <c r="E283" s="2">
        <v>16243</v>
      </c>
    </row>
    <row r="284" spans="1:5" x14ac:dyDescent="0.2">
      <c r="A284" s="1">
        <v>2013</v>
      </c>
      <c r="B284" s="1">
        <v>984030223</v>
      </c>
      <c r="C284" s="1" t="s">
        <v>175</v>
      </c>
      <c r="D284" s="1">
        <v>829</v>
      </c>
      <c r="E284" s="1">
        <v>125825</v>
      </c>
    </row>
    <row r="285" spans="1:5" x14ac:dyDescent="0.2">
      <c r="A285" s="2">
        <v>2013</v>
      </c>
      <c r="B285" s="2">
        <v>869659282</v>
      </c>
      <c r="C285" s="2" t="s">
        <v>181</v>
      </c>
      <c r="D285" s="2">
        <v>904</v>
      </c>
      <c r="E285" s="2">
        <v>127712</v>
      </c>
    </row>
    <row r="286" spans="1:5" x14ac:dyDescent="0.2">
      <c r="A286" s="1">
        <v>2013</v>
      </c>
      <c r="B286" s="1">
        <v>995374056</v>
      </c>
      <c r="C286" s="1" t="s">
        <v>189</v>
      </c>
      <c r="D286" s="1">
        <v>1003</v>
      </c>
      <c r="E286" s="1">
        <v>124259</v>
      </c>
    </row>
    <row r="287" spans="1:5" x14ac:dyDescent="0.2">
      <c r="A287" s="2">
        <v>2013</v>
      </c>
      <c r="B287" s="2">
        <v>974778564</v>
      </c>
      <c r="C287" s="2" t="s">
        <v>357</v>
      </c>
      <c r="D287" s="2">
        <v>1235</v>
      </c>
      <c r="E287" s="2">
        <v>6162</v>
      </c>
    </row>
    <row r="288" spans="1:5" x14ac:dyDescent="0.2">
      <c r="A288" s="1">
        <v>2013</v>
      </c>
      <c r="B288" s="1">
        <v>888434372</v>
      </c>
      <c r="C288" s="1" t="s">
        <v>246</v>
      </c>
      <c r="D288" s="1">
        <v>1120</v>
      </c>
      <c r="E288" s="1">
        <v>43585</v>
      </c>
    </row>
    <row r="289" spans="1:5" x14ac:dyDescent="0.2">
      <c r="A289" s="2">
        <v>2013</v>
      </c>
      <c r="B289" s="2">
        <v>969102854</v>
      </c>
      <c r="C289" s="2" t="s">
        <v>172</v>
      </c>
      <c r="D289" s="2">
        <v>826</v>
      </c>
      <c r="E289" s="2">
        <v>124388</v>
      </c>
    </row>
    <row r="290" spans="1:5" x14ac:dyDescent="0.2">
      <c r="A290" s="1">
        <v>2013</v>
      </c>
      <c r="B290" s="1">
        <v>976868080</v>
      </c>
      <c r="C290" s="1" t="s">
        <v>502</v>
      </c>
      <c r="D290" s="1">
        <v>1825</v>
      </c>
      <c r="E290" s="1">
        <v>106857</v>
      </c>
    </row>
    <row r="291" spans="1:5" x14ac:dyDescent="0.2">
      <c r="A291" s="2">
        <v>2013</v>
      </c>
      <c r="B291" s="2">
        <v>970361030</v>
      </c>
      <c r="C291" s="2" t="s">
        <v>276</v>
      </c>
      <c r="D291" s="2">
        <v>1124</v>
      </c>
      <c r="E291" s="2">
        <v>104307</v>
      </c>
    </row>
    <row r="292" spans="1:5" x14ac:dyDescent="0.2">
      <c r="A292" s="1">
        <v>2013</v>
      </c>
      <c r="B292" s="1">
        <v>986068880</v>
      </c>
      <c r="C292" s="1" t="s">
        <v>340</v>
      </c>
      <c r="D292" s="1">
        <v>1142</v>
      </c>
      <c r="E292" s="1">
        <v>130259</v>
      </c>
    </row>
    <row r="293" spans="1:5" x14ac:dyDescent="0.2">
      <c r="A293" s="2">
        <v>2013</v>
      </c>
      <c r="B293" s="2">
        <v>969240602</v>
      </c>
      <c r="C293" s="2" t="s">
        <v>12</v>
      </c>
      <c r="D293" s="2">
        <v>105</v>
      </c>
      <c r="E293" s="2">
        <v>158501</v>
      </c>
    </row>
    <row r="294" spans="1:5" x14ac:dyDescent="0.2">
      <c r="A294" s="1">
        <v>2013</v>
      </c>
      <c r="B294" s="1">
        <v>969859629</v>
      </c>
      <c r="C294" s="1" t="s">
        <v>55</v>
      </c>
      <c r="D294" s="1">
        <v>214</v>
      </c>
      <c r="E294" s="1">
        <v>314489</v>
      </c>
    </row>
    <row r="295" spans="1:5" x14ac:dyDescent="0.2">
      <c r="A295" s="2">
        <v>2013</v>
      </c>
      <c r="B295" s="2">
        <v>969100312</v>
      </c>
      <c r="C295" s="2" t="s">
        <v>63</v>
      </c>
      <c r="D295" s="2">
        <v>233</v>
      </c>
      <c r="E295" s="2">
        <v>131731</v>
      </c>
    </row>
    <row r="296" spans="1:5" x14ac:dyDescent="0.2">
      <c r="A296" s="1">
        <v>2013</v>
      </c>
      <c r="B296" s="1">
        <v>977329566</v>
      </c>
      <c r="C296" s="1" t="s">
        <v>286</v>
      </c>
      <c r="D296" s="1">
        <v>1127</v>
      </c>
      <c r="E296" s="1">
        <v>72071</v>
      </c>
    </row>
    <row r="297" spans="1:5" x14ac:dyDescent="0.2">
      <c r="A297" s="2">
        <v>2013</v>
      </c>
      <c r="B297" s="2">
        <v>992134038</v>
      </c>
      <c r="C297" s="2" t="s">
        <v>300</v>
      </c>
      <c r="D297" s="2">
        <v>1133</v>
      </c>
      <c r="E297" s="2">
        <v>112264</v>
      </c>
    </row>
    <row r="298" spans="1:5" x14ac:dyDescent="0.2">
      <c r="A298" s="1">
        <v>2013</v>
      </c>
      <c r="B298" s="1">
        <v>869079952</v>
      </c>
      <c r="C298" s="1" t="s">
        <v>326</v>
      </c>
      <c r="D298" s="1">
        <v>1141</v>
      </c>
      <c r="E298" s="1">
        <v>130084</v>
      </c>
    </row>
    <row r="299" spans="1:5" x14ac:dyDescent="0.2">
      <c r="A299" s="2">
        <v>2013</v>
      </c>
      <c r="B299" s="2">
        <v>969400189</v>
      </c>
      <c r="C299" s="2" t="s">
        <v>380</v>
      </c>
      <c r="D299" s="2">
        <v>1511</v>
      </c>
      <c r="E299" s="2">
        <v>157226</v>
      </c>
    </row>
    <row r="300" spans="1:5" x14ac:dyDescent="0.2">
      <c r="A300" s="1">
        <v>2013</v>
      </c>
      <c r="B300" s="1">
        <v>984928297</v>
      </c>
      <c r="C300" s="1" t="s">
        <v>247</v>
      </c>
      <c r="D300" s="1">
        <v>1120</v>
      </c>
      <c r="E300" s="1">
        <v>130342</v>
      </c>
    </row>
    <row r="301" spans="1:5" x14ac:dyDescent="0.2">
      <c r="A301" s="2">
        <v>2013</v>
      </c>
      <c r="B301" s="2">
        <v>983891896</v>
      </c>
      <c r="C301" s="2" t="s">
        <v>265</v>
      </c>
      <c r="D301" s="2">
        <v>1121</v>
      </c>
      <c r="E301" s="2">
        <v>131692</v>
      </c>
    </row>
    <row r="302" spans="1:5" x14ac:dyDescent="0.2">
      <c r="A302" s="1">
        <v>2013</v>
      </c>
      <c r="B302" s="1">
        <v>969146711</v>
      </c>
      <c r="C302" s="1" t="s">
        <v>24</v>
      </c>
      <c r="D302" s="1">
        <v>122</v>
      </c>
      <c r="E302" s="1">
        <v>154344</v>
      </c>
    </row>
    <row r="303" spans="1:5" x14ac:dyDescent="0.2">
      <c r="A303" s="2">
        <v>2013</v>
      </c>
      <c r="B303" s="2">
        <v>969190001</v>
      </c>
      <c r="C303" s="2" t="s">
        <v>560</v>
      </c>
      <c r="D303" s="2">
        <v>1120</v>
      </c>
      <c r="E303" s="2">
        <v>11838</v>
      </c>
    </row>
    <row r="304" spans="1:5" x14ac:dyDescent="0.2">
      <c r="A304" s="1">
        <v>2013</v>
      </c>
      <c r="B304" s="1">
        <v>969926202</v>
      </c>
      <c r="C304" s="1" t="s">
        <v>56</v>
      </c>
      <c r="D304" s="1">
        <v>221</v>
      </c>
      <c r="E304" s="1">
        <v>89850</v>
      </c>
    </row>
    <row r="305" spans="1:5" x14ac:dyDescent="0.2">
      <c r="A305" s="2">
        <v>2013</v>
      </c>
      <c r="B305" s="2">
        <v>980039994</v>
      </c>
      <c r="C305" s="2" t="s">
        <v>148</v>
      </c>
      <c r="D305" s="2">
        <v>623</v>
      </c>
      <c r="E305" s="2">
        <v>39141</v>
      </c>
    </row>
    <row r="306" spans="1:5" x14ac:dyDescent="0.2">
      <c r="A306" s="1">
        <v>2013</v>
      </c>
      <c r="B306" s="1">
        <v>969504596</v>
      </c>
      <c r="C306" s="1" t="s">
        <v>308</v>
      </c>
      <c r="D306" s="1">
        <v>1141</v>
      </c>
      <c r="E306" s="1">
        <v>11835</v>
      </c>
    </row>
    <row r="307" spans="1:5" x14ac:dyDescent="0.2">
      <c r="A307" s="2">
        <v>2013</v>
      </c>
      <c r="B307" s="2">
        <v>980500012</v>
      </c>
      <c r="C307" s="2" t="s">
        <v>561</v>
      </c>
      <c r="D307" s="2">
        <v>1103</v>
      </c>
      <c r="E307" s="2">
        <v>147097</v>
      </c>
    </row>
    <row r="308" spans="1:5" x14ac:dyDescent="0.2">
      <c r="A308" s="1">
        <v>2013</v>
      </c>
      <c r="B308" s="1">
        <v>990359091</v>
      </c>
      <c r="C308" s="1" t="s">
        <v>28</v>
      </c>
      <c r="D308" s="1">
        <v>124</v>
      </c>
      <c r="E308" s="1">
        <v>147023</v>
      </c>
    </row>
    <row r="309" spans="1:5" x14ac:dyDescent="0.2">
      <c r="A309" s="2">
        <v>2013</v>
      </c>
      <c r="B309" s="2">
        <v>994279106</v>
      </c>
      <c r="C309" s="2" t="s">
        <v>441</v>
      </c>
      <c r="D309" s="2">
        <v>1702</v>
      </c>
      <c r="E309" s="2">
        <v>125944</v>
      </c>
    </row>
    <row r="310" spans="1:5" x14ac:dyDescent="0.2">
      <c r="A310" s="1">
        <v>2013</v>
      </c>
      <c r="B310" s="1">
        <v>991301046</v>
      </c>
      <c r="C310" s="1" t="s">
        <v>469</v>
      </c>
      <c r="D310" s="1">
        <v>1719</v>
      </c>
      <c r="E310" s="1">
        <v>136877</v>
      </c>
    </row>
    <row r="311" spans="1:5" x14ac:dyDescent="0.2">
      <c r="A311" s="2">
        <v>2013</v>
      </c>
      <c r="B311" s="2">
        <v>880038672</v>
      </c>
      <c r="C311" s="2" t="s">
        <v>84</v>
      </c>
      <c r="D311" s="2">
        <v>415</v>
      </c>
      <c r="E311" s="2">
        <v>129386</v>
      </c>
    </row>
    <row r="312" spans="1:5" x14ac:dyDescent="0.2">
      <c r="A312" s="1">
        <v>2013</v>
      </c>
      <c r="B312" s="1">
        <v>982074835</v>
      </c>
      <c r="C312" s="1" t="s">
        <v>117</v>
      </c>
      <c r="D312" s="1">
        <v>528</v>
      </c>
      <c r="E312" s="1">
        <v>155439</v>
      </c>
    </row>
    <row r="313" spans="1:5" x14ac:dyDescent="0.2">
      <c r="A313" s="2">
        <v>2013</v>
      </c>
      <c r="B313" s="2">
        <v>989575422</v>
      </c>
      <c r="C313" s="2" t="s">
        <v>199</v>
      </c>
      <c r="D313" s="2">
        <v>1102</v>
      </c>
      <c r="E313" s="2">
        <v>142711</v>
      </c>
    </row>
    <row r="314" spans="1:5" x14ac:dyDescent="0.2">
      <c r="A314" s="1">
        <v>2013</v>
      </c>
      <c r="B314" s="1">
        <v>988869856</v>
      </c>
      <c r="C314" s="1" t="s">
        <v>38</v>
      </c>
      <c r="D314" s="1">
        <v>127</v>
      </c>
      <c r="E314" s="1">
        <v>21688</v>
      </c>
    </row>
    <row r="315" spans="1:5" x14ac:dyDescent="0.2">
      <c r="A315" s="2">
        <v>2013</v>
      </c>
      <c r="B315" s="2">
        <v>993598542</v>
      </c>
      <c r="C315" s="2" t="s">
        <v>273</v>
      </c>
      <c r="D315" s="2">
        <v>1122</v>
      </c>
      <c r="E315" s="2">
        <v>35915</v>
      </c>
    </row>
    <row r="316" spans="1:5" x14ac:dyDescent="0.2">
      <c r="A316" s="1">
        <v>2013</v>
      </c>
      <c r="B316" s="1">
        <v>970527133</v>
      </c>
      <c r="C316" s="1" t="s">
        <v>490</v>
      </c>
      <c r="D316" s="1">
        <v>1749</v>
      </c>
      <c r="E316" s="1">
        <v>2715</v>
      </c>
    </row>
    <row r="317" spans="1:5" x14ac:dyDescent="0.2">
      <c r="A317" s="2">
        <v>2013</v>
      </c>
      <c r="B317" s="2">
        <v>987781017</v>
      </c>
      <c r="C317" s="2" t="s">
        <v>122</v>
      </c>
      <c r="D317" s="2">
        <v>528</v>
      </c>
      <c r="E317" s="2">
        <v>159927</v>
      </c>
    </row>
    <row r="318" spans="1:5" x14ac:dyDescent="0.2">
      <c r="A318" s="1">
        <v>2013</v>
      </c>
      <c r="B318" s="1">
        <v>984051328</v>
      </c>
      <c r="C318" s="1" t="s">
        <v>456</v>
      </c>
      <c r="D318" s="1">
        <v>1718</v>
      </c>
      <c r="E318" s="1">
        <v>22850</v>
      </c>
    </row>
    <row r="319" spans="1:5" x14ac:dyDescent="0.2">
      <c r="A319" s="2">
        <v>2013</v>
      </c>
      <c r="B319" s="2">
        <v>987695218</v>
      </c>
      <c r="C319" s="2" t="s">
        <v>13</v>
      </c>
      <c r="D319" s="2">
        <v>105</v>
      </c>
      <c r="E319" s="2">
        <v>131054</v>
      </c>
    </row>
    <row r="320" spans="1:5" x14ac:dyDescent="0.2">
      <c r="A320" s="1">
        <v>2013</v>
      </c>
      <c r="B320" s="1">
        <v>989167057</v>
      </c>
      <c r="C320" s="1" t="s">
        <v>41</v>
      </c>
      <c r="D320" s="1">
        <v>128</v>
      </c>
      <c r="E320" s="1">
        <v>126848</v>
      </c>
    </row>
    <row r="321" spans="1:5" x14ac:dyDescent="0.2">
      <c r="A321" s="2">
        <v>2013</v>
      </c>
      <c r="B321" s="2">
        <v>869795542</v>
      </c>
      <c r="C321" s="2" t="s">
        <v>217</v>
      </c>
      <c r="D321" s="2">
        <v>1119</v>
      </c>
      <c r="E321" s="2">
        <v>269578</v>
      </c>
    </row>
    <row r="322" spans="1:5" x14ac:dyDescent="0.2">
      <c r="A322" s="1">
        <v>2013</v>
      </c>
      <c r="B322" s="1">
        <v>969308061</v>
      </c>
      <c r="C322" s="1" t="s">
        <v>278</v>
      </c>
      <c r="D322" s="1">
        <v>1124</v>
      </c>
      <c r="E322" s="1">
        <v>122143</v>
      </c>
    </row>
    <row r="323" spans="1:5" x14ac:dyDescent="0.2">
      <c r="A323" s="2">
        <v>2013</v>
      </c>
      <c r="B323" s="2">
        <v>979370857</v>
      </c>
      <c r="C323" s="2" t="s">
        <v>509</v>
      </c>
      <c r="D323" s="2">
        <v>1903</v>
      </c>
      <c r="E323" s="2">
        <v>123631</v>
      </c>
    </row>
    <row r="324" spans="1:5" x14ac:dyDescent="0.2">
      <c r="A324" s="1">
        <v>2013</v>
      </c>
      <c r="B324" s="1">
        <v>969628287</v>
      </c>
      <c r="C324" s="1" t="s">
        <v>360</v>
      </c>
      <c r="D324" s="1">
        <v>1238</v>
      </c>
      <c r="E324" s="1">
        <v>118455</v>
      </c>
    </row>
    <row r="325" spans="1:5" x14ac:dyDescent="0.2">
      <c r="A325" s="2">
        <v>2013</v>
      </c>
      <c r="B325" s="2">
        <v>974457547</v>
      </c>
      <c r="C325" s="2" t="s">
        <v>450</v>
      </c>
      <c r="D325" s="2">
        <v>1703</v>
      </c>
      <c r="E325" s="2">
        <v>110127</v>
      </c>
    </row>
    <row r="326" spans="1:5" x14ac:dyDescent="0.2">
      <c r="A326" s="1">
        <v>2013</v>
      </c>
      <c r="B326" s="1">
        <v>969614723</v>
      </c>
      <c r="C326" s="1" t="s">
        <v>562</v>
      </c>
      <c r="D326" s="1">
        <v>1902</v>
      </c>
      <c r="E326" s="1">
        <v>102662</v>
      </c>
    </row>
    <row r="327" spans="1:5" x14ac:dyDescent="0.2">
      <c r="A327" s="2">
        <v>2013</v>
      </c>
      <c r="B327" s="2">
        <v>988150584</v>
      </c>
      <c r="C327" s="2" t="s">
        <v>418</v>
      </c>
      <c r="D327" s="2">
        <v>1638</v>
      </c>
      <c r="E327" s="2">
        <v>128494</v>
      </c>
    </row>
    <row r="328" spans="1:5" x14ac:dyDescent="0.2">
      <c r="A328" s="1">
        <v>2013</v>
      </c>
      <c r="B328" s="1">
        <v>969427338</v>
      </c>
      <c r="C328" s="1" t="s">
        <v>21</v>
      </c>
      <c r="D328" s="1">
        <v>119</v>
      </c>
      <c r="E328" s="1">
        <v>116664</v>
      </c>
    </row>
    <row r="329" spans="1:5" x14ac:dyDescent="0.2">
      <c r="A329" s="2">
        <v>2013</v>
      </c>
      <c r="B329" s="2">
        <v>977569125</v>
      </c>
      <c r="C329" s="2" t="s">
        <v>42</v>
      </c>
      <c r="D329" s="2">
        <v>128</v>
      </c>
      <c r="E329" s="2">
        <v>108604</v>
      </c>
    </row>
    <row r="330" spans="1:5" x14ac:dyDescent="0.2">
      <c r="A330" s="1">
        <v>2013</v>
      </c>
      <c r="B330" s="1">
        <v>990531196</v>
      </c>
      <c r="C330" s="1" t="s">
        <v>65</v>
      </c>
      <c r="D330" s="1">
        <v>237</v>
      </c>
      <c r="E330" s="1">
        <v>114370</v>
      </c>
    </row>
    <row r="331" spans="1:5" x14ac:dyDescent="0.2">
      <c r="A331" s="2">
        <v>2013</v>
      </c>
      <c r="B331" s="2">
        <v>983146449</v>
      </c>
      <c r="C331" s="2" t="s">
        <v>169</v>
      </c>
      <c r="D331" s="2">
        <v>821</v>
      </c>
      <c r="E331" s="2">
        <v>204687</v>
      </c>
    </row>
    <row r="332" spans="1:5" x14ac:dyDescent="0.2">
      <c r="A332" s="1">
        <v>2013</v>
      </c>
      <c r="B332" s="1">
        <v>987839759</v>
      </c>
      <c r="C332" s="1" t="s">
        <v>216</v>
      </c>
      <c r="D332" s="1">
        <v>1119</v>
      </c>
      <c r="E332" s="1">
        <v>181583</v>
      </c>
    </row>
    <row r="333" spans="1:5" x14ac:dyDescent="0.2">
      <c r="A333" s="2">
        <v>2013</v>
      </c>
      <c r="B333" s="2">
        <v>993405868</v>
      </c>
      <c r="C333" s="2" t="s">
        <v>118</v>
      </c>
      <c r="D333" s="2">
        <v>528</v>
      </c>
      <c r="E333" s="2">
        <v>117848</v>
      </c>
    </row>
    <row r="334" spans="1:5" x14ac:dyDescent="0.2">
      <c r="A334" s="1">
        <v>2013</v>
      </c>
      <c r="B334" s="1">
        <v>969817292</v>
      </c>
      <c r="C334" s="1" t="s">
        <v>301</v>
      </c>
      <c r="D334" s="1">
        <v>1133</v>
      </c>
      <c r="E334" s="1">
        <v>114747</v>
      </c>
    </row>
    <row r="335" spans="1:5" x14ac:dyDescent="0.2">
      <c r="A335" s="2">
        <v>2013</v>
      </c>
      <c r="B335" s="2">
        <v>969161877</v>
      </c>
      <c r="C335" s="2" t="s">
        <v>142</v>
      </c>
      <c r="D335" s="2">
        <v>605</v>
      </c>
      <c r="E335" s="2">
        <v>134986</v>
      </c>
    </row>
    <row r="336" spans="1:5" x14ac:dyDescent="0.2">
      <c r="A336" s="1">
        <v>2013</v>
      </c>
      <c r="B336" s="1">
        <v>969080885</v>
      </c>
      <c r="C336" s="1" t="s">
        <v>266</v>
      </c>
      <c r="D336" s="1">
        <v>1121</v>
      </c>
      <c r="E336" s="1">
        <v>123254</v>
      </c>
    </row>
    <row r="337" spans="1:5" x14ac:dyDescent="0.2">
      <c r="A337" s="2">
        <v>2013</v>
      </c>
      <c r="B337" s="2">
        <v>869619922</v>
      </c>
      <c r="C337" s="2" t="s">
        <v>30</v>
      </c>
      <c r="D337" s="2">
        <v>124</v>
      </c>
      <c r="E337" s="2">
        <v>84748</v>
      </c>
    </row>
    <row r="338" spans="1:5" x14ac:dyDescent="0.2">
      <c r="A338" s="1">
        <v>2013</v>
      </c>
      <c r="B338" s="1">
        <v>969245108</v>
      </c>
      <c r="C338" s="1" t="s">
        <v>68</v>
      </c>
      <c r="D338" s="1">
        <v>403</v>
      </c>
      <c r="E338" s="1">
        <v>104363</v>
      </c>
    </row>
    <row r="339" spans="1:5" x14ac:dyDescent="0.2">
      <c r="A339" s="2">
        <v>2013</v>
      </c>
      <c r="B339" s="2">
        <v>990860416</v>
      </c>
      <c r="C339" s="2" t="s">
        <v>105</v>
      </c>
      <c r="D339" s="2">
        <v>436</v>
      </c>
      <c r="E339" s="2">
        <v>130213</v>
      </c>
    </row>
    <row r="340" spans="1:5" x14ac:dyDescent="0.2">
      <c r="A340" s="1">
        <v>2013</v>
      </c>
      <c r="B340" s="1">
        <v>991641165</v>
      </c>
      <c r="C340" s="1" t="s">
        <v>182</v>
      </c>
      <c r="D340" s="1">
        <v>904</v>
      </c>
      <c r="E340" s="1">
        <v>158216</v>
      </c>
    </row>
    <row r="341" spans="1:5" x14ac:dyDescent="0.2">
      <c r="A341" s="2">
        <v>2013</v>
      </c>
      <c r="B341" s="2">
        <v>983553125</v>
      </c>
      <c r="C341" s="2" t="s">
        <v>511</v>
      </c>
      <c r="D341" s="2">
        <v>1911</v>
      </c>
      <c r="E341" s="2">
        <v>103644</v>
      </c>
    </row>
    <row r="342" spans="1:5" x14ac:dyDescent="0.2">
      <c r="A342" s="1">
        <v>2013</v>
      </c>
      <c r="B342" s="1">
        <v>969108038</v>
      </c>
      <c r="C342" s="1" t="s">
        <v>76</v>
      </c>
      <c r="D342" s="1">
        <v>412</v>
      </c>
      <c r="E342" s="1">
        <v>152069</v>
      </c>
    </row>
    <row r="343" spans="1:5" x14ac:dyDescent="0.2">
      <c r="A343" s="2">
        <v>2013</v>
      </c>
      <c r="B343" s="2">
        <v>997269829</v>
      </c>
      <c r="C343" s="2" t="s">
        <v>563</v>
      </c>
      <c r="D343" s="2">
        <v>1702</v>
      </c>
      <c r="E343" s="2">
        <v>136432</v>
      </c>
    </row>
    <row r="344" spans="1:5" x14ac:dyDescent="0.2">
      <c r="A344" s="1">
        <v>2013</v>
      </c>
      <c r="B344" s="1">
        <v>992156996</v>
      </c>
      <c r="C344" s="1" t="s">
        <v>75</v>
      </c>
      <c r="D344" s="1">
        <v>412</v>
      </c>
      <c r="E344" s="1">
        <v>109048</v>
      </c>
    </row>
    <row r="345" spans="1:5" x14ac:dyDescent="0.2">
      <c r="A345" s="2">
        <v>2013</v>
      </c>
      <c r="B345" s="2">
        <v>969779633</v>
      </c>
      <c r="C345" s="2" t="s">
        <v>163</v>
      </c>
      <c r="D345" s="2">
        <v>807</v>
      </c>
      <c r="E345" s="2">
        <v>120033</v>
      </c>
    </row>
    <row r="346" spans="1:5" x14ac:dyDescent="0.2">
      <c r="A346" s="1">
        <v>2013</v>
      </c>
      <c r="B346" s="1">
        <v>970439161</v>
      </c>
      <c r="C346" s="1" t="s">
        <v>165</v>
      </c>
      <c r="D346" s="1">
        <v>819</v>
      </c>
      <c r="E346" s="1">
        <v>115446</v>
      </c>
    </row>
    <row r="347" spans="1:5" x14ac:dyDescent="0.2">
      <c r="A347" s="2">
        <v>2013</v>
      </c>
      <c r="B347" s="2">
        <v>974783339</v>
      </c>
      <c r="C347" s="2" t="s">
        <v>400</v>
      </c>
      <c r="D347" s="2">
        <v>1601</v>
      </c>
      <c r="E347" s="2">
        <v>33574</v>
      </c>
    </row>
    <row r="348" spans="1:5" x14ac:dyDescent="0.2">
      <c r="A348" s="1">
        <v>2013</v>
      </c>
      <c r="B348" s="1">
        <v>992827041</v>
      </c>
      <c r="C348" s="1" t="s">
        <v>405</v>
      </c>
      <c r="D348" s="1">
        <v>1630</v>
      </c>
      <c r="E348" s="1">
        <v>128246</v>
      </c>
    </row>
    <row r="349" spans="1:5" x14ac:dyDescent="0.2">
      <c r="A349" s="2">
        <v>2013</v>
      </c>
      <c r="B349" s="2">
        <v>992953934</v>
      </c>
      <c r="C349" s="2" t="s">
        <v>121</v>
      </c>
      <c r="D349" s="2">
        <v>528</v>
      </c>
      <c r="E349" s="2">
        <v>135655</v>
      </c>
    </row>
    <row r="350" spans="1:5" x14ac:dyDescent="0.2">
      <c r="A350" s="1">
        <v>2013</v>
      </c>
      <c r="B350" s="1">
        <v>971188391</v>
      </c>
      <c r="C350" s="1" t="s">
        <v>119</v>
      </c>
      <c r="D350" s="1">
        <v>528</v>
      </c>
      <c r="E350" s="1">
        <v>132500</v>
      </c>
    </row>
    <row r="351" spans="1:5" x14ac:dyDescent="0.2">
      <c r="A351" s="2">
        <v>2013</v>
      </c>
      <c r="B351" s="2">
        <v>987034394</v>
      </c>
      <c r="C351" s="2" t="s">
        <v>484</v>
      </c>
      <c r="D351" s="2">
        <v>1736</v>
      </c>
      <c r="E351" s="2">
        <v>119955</v>
      </c>
    </row>
    <row r="352" spans="1:5" x14ac:dyDescent="0.2">
      <c r="A352" s="1">
        <v>2013</v>
      </c>
      <c r="B352" s="1">
        <v>969387301</v>
      </c>
      <c r="C352" s="1" t="s">
        <v>49</v>
      </c>
      <c r="D352" s="1">
        <v>138</v>
      </c>
      <c r="E352" s="1">
        <v>646624</v>
      </c>
    </row>
    <row r="353" spans="1:5" x14ac:dyDescent="0.2">
      <c r="A353" s="2">
        <v>2013</v>
      </c>
      <c r="B353" s="2">
        <v>975796329</v>
      </c>
      <c r="C353" s="2" t="s">
        <v>128</v>
      </c>
      <c r="D353" s="2">
        <v>529</v>
      </c>
      <c r="E353" s="2">
        <v>80171</v>
      </c>
    </row>
    <row r="354" spans="1:5" x14ac:dyDescent="0.2">
      <c r="A354" s="1">
        <v>2013</v>
      </c>
      <c r="B354" s="1">
        <v>971202785</v>
      </c>
      <c r="C354" s="1" t="s">
        <v>376</v>
      </c>
      <c r="D354" s="1">
        <v>1445</v>
      </c>
      <c r="E354" s="1">
        <v>113486</v>
      </c>
    </row>
    <row r="355" spans="1:5" x14ac:dyDescent="0.2">
      <c r="A355" s="2">
        <v>2013</v>
      </c>
      <c r="B355" s="2">
        <v>969843099</v>
      </c>
      <c r="C355" s="2" t="s">
        <v>564</v>
      </c>
      <c r="D355" s="2">
        <v>1532</v>
      </c>
      <c r="E355" s="2">
        <v>500</v>
      </c>
    </row>
    <row r="356" spans="1:5" x14ac:dyDescent="0.2">
      <c r="A356" s="1">
        <v>2013</v>
      </c>
      <c r="B356" s="1">
        <v>997669541</v>
      </c>
      <c r="C356" s="1" t="s">
        <v>203</v>
      </c>
      <c r="D356" s="1">
        <v>1103</v>
      </c>
      <c r="E356" s="1">
        <v>52573</v>
      </c>
    </row>
    <row r="357" spans="1:5" x14ac:dyDescent="0.2">
      <c r="A357" s="2">
        <v>2013</v>
      </c>
      <c r="B357" s="2">
        <v>981911342</v>
      </c>
      <c r="C357" s="2" t="s">
        <v>29</v>
      </c>
      <c r="D357" s="2">
        <v>124</v>
      </c>
      <c r="E357" s="2">
        <v>149115</v>
      </c>
    </row>
    <row r="358" spans="1:5" x14ac:dyDescent="0.2">
      <c r="A358" s="1">
        <v>2013</v>
      </c>
      <c r="B358" s="1">
        <v>983606997</v>
      </c>
      <c r="C358" s="1" t="s">
        <v>57</v>
      </c>
      <c r="D358" s="1">
        <v>221</v>
      </c>
      <c r="E358" s="1">
        <v>113756</v>
      </c>
    </row>
    <row r="359" spans="1:5" x14ac:dyDescent="0.2">
      <c r="A359" s="2">
        <v>2013</v>
      </c>
      <c r="B359" s="2">
        <v>969108941</v>
      </c>
      <c r="C359" s="2" t="s">
        <v>88</v>
      </c>
      <c r="D359" s="2">
        <v>417</v>
      </c>
      <c r="E359" s="2">
        <v>154146</v>
      </c>
    </row>
    <row r="360" spans="1:5" x14ac:dyDescent="0.2">
      <c r="A360" s="1">
        <v>2013</v>
      </c>
      <c r="B360" s="1">
        <v>970387625</v>
      </c>
      <c r="C360" s="1" t="s">
        <v>127</v>
      </c>
      <c r="D360" s="1">
        <v>529</v>
      </c>
      <c r="E360" s="1">
        <v>128232</v>
      </c>
    </row>
    <row r="361" spans="1:5" x14ac:dyDescent="0.2">
      <c r="A361" s="2">
        <v>2013</v>
      </c>
      <c r="B361" s="2">
        <v>885336922</v>
      </c>
      <c r="C361" s="2" t="s">
        <v>248</v>
      </c>
      <c r="D361" s="2">
        <v>1120</v>
      </c>
      <c r="E361" s="2">
        <v>145582</v>
      </c>
    </row>
    <row r="362" spans="1:5" x14ac:dyDescent="0.2">
      <c r="A362" s="1">
        <v>2013</v>
      </c>
      <c r="B362" s="1">
        <v>871186502</v>
      </c>
      <c r="C362" s="1" t="s">
        <v>327</v>
      </c>
      <c r="D362" s="1">
        <v>1141</v>
      </c>
      <c r="E362" s="1">
        <v>68087</v>
      </c>
    </row>
    <row r="363" spans="1:5" x14ac:dyDescent="0.2">
      <c r="A363" s="2">
        <v>2013</v>
      </c>
      <c r="B363" s="2">
        <v>969150379</v>
      </c>
      <c r="C363" s="2" t="s">
        <v>120</v>
      </c>
      <c r="D363" s="2">
        <v>528</v>
      </c>
      <c r="E363" s="2">
        <v>166338</v>
      </c>
    </row>
    <row r="364" spans="1:5" x14ac:dyDescent="0.2">
      <c r="A364" s="1">
        <v>2013</v>
      </c>
      <c r="B364" s="1">
        <v>991157190</v>
      </c>
      <c r="C364" s="1" t="s">
        <v>423</v>
      </c>
      <c r="D364" s="1">
        <v>1653</v>
      </c>
      <c r="E364" s="1">
        <v>121326</v>
      </c>
    </row>
    <row r="365" spans="1:5" x14ac:dyDescent="0.2">
      <c r="A365" s="2">
        <v>2013</v>
      </c>
      <c r="B365" s="2">
        <v>993541397</v>
      </c>
      <c r="C365" s="2" t="s">
        <v>565</v>
      </c>
      <c r="D365" s="2">
        <v>529</v>
      </c>
      <c r="E365" s="2">
        <v>67869</v>
      </c>
    </row>
    <row r="366" spans="1:5" x14ac:dyDescent="0.2">
      <c r="A366" s="1">
        <v>2013</v>
      </c>
      <c r="B366" s="1">
        <v>969206587</v>
      </c>
      <c r="C366" s="1" t="s">
        <v>566</v>
      </c>
      <c r="D366" s="1">
        <v>125</v>
      </c>
      <c r="E366" s="1">
        <v>115861</v>
      </c>
    </row>
    <row r="367" spans="1:5" x14ac:dyDescent="0.2">
      <c r="A367" s="2">
        <v>2013</v>
      </c>
      <c r="B367" s="2">
        <v>989093657</v>
      </c>
      <c r="C367" s="2" t="s">
        <v>262</v>
      </c>
      <c r="D367" s="2">
        <v>1004</v>
      </c>
      <c r="E367" s="2">
        <v>12988</v>
      </c>
    </row>
    <row r="368" spans="1:5" x14ac:dyDescent="0.2">
      <c r="A368" s="1">
        <v>2013</v>
      </c>
      <c r="B368" s="1">
        <v>997696298</v>
      </c>
      <c r="C368" s="1" t="s">
        <v>60</v>
      </c>
      <c r="D368" s="1">
        <v>227</v>
      </c>
      <c r="E368" s="1">
        <v>159134</v>
      </c>
    </row>
    <row r="369" spans="1:5" x14ac:dyDescent="0.2">
      <c r="A369" s="2">
        <v>2013</v>
      </c>
      <c r="B369" s="2">
        <v>998853478</v>
      </c>
      <c r="C369" s="2" t="s">
        <v>59</v>
      </c>
      <c r="D369" s="2">
        <v>227</v>
      </c>
      <c r="E369" s="2">
        <v>126249</v>
      </c>
    </row>
    <row r="370" spans="1:5" x14ac:dyDescent="0.2">
      <c r="A370" s="1">
        <v>2013</v>
      </c>
      <c r="B370" s="1">
        <v>979716117</v>
      </c>
      <c r="C370" s="1" t="s">
        <v>267</v>
      </c>
      <c r="D370" s="1">
        <v>1121</v>
      </c>
      <c r="E370" s="1">
        <v>142698</v>
      </c>
    </row>
    <row r="371" spans="1:5" x14ac:dyDescent="0.2">
      <c r="A371" s="2">
        <v>2013</v>
      </c>
      <c r="B371" s="2">
        <v>969688212</v>
      </c>
      <c r="C371" s="2" t="s">
        <v>470</v>
      </c>
      <c r="D371" s="2">
        <v>1719</v>
      </c>
      <c r="E371" s="2">
        <v>152997</v>
      </c>
    </row>
    <row r="372" spans="1:5" x14ac:dyDescent="0.2">
      <c r="A372" s="1">
        <v>2013</v>
      </c>
      <c r="B372" s="1">
        <v>969478005</v>
      </c>
      <c r="C372" s="1" t="s">
        <v>349</v>
      </c>
      <c r="D372" s="1">
        <v>1219</v>
      </c>
      <c r="E372" s="1">
        <v>120709</v>
      </c>
    </row>
    <row r="373" spans="1:5" x14ac:dyDescent="0.2">
      <c r="A373" s="2">
        <v>2013</v>
      </c>
      <c r="B373" s="2">
        <v>981873777</v>
      </c>
      <c r="C373" s="2" t="s">
        <v>176</v>
      </c>
      <c r="D373" s="2">
        <v>834</v>
      </c>
      <c r="E373" s="2">
        <v>117587</v>
      </c>
    </row>
    <row r="374" spans="1:5" x14ac:dyDescent="0.2">
      <c r="A374" s="1">
        <v>2013</v>
      </c>
      <c r="B374" s="1">
        <v>979514026</v>
      </c>
      <c r="C374" s="1" t="s">
        <v>328</v>
      </c>
      <c r="D374" s="1">
        <v>1141</v>
      </c>
      <c r="E374" s="1">
        <v>1119</v>
      </c>
    </row>
    <row r="375" spans="1:5" x14ac:dyDescent="0.2">
      <c r="A375" s="2">
        <v>2013</v>
      </c>
      <c r="B375" s="2">
        <v>969476347</v>
      </c>
      <c r="C375" s="2" t="s">
        <v>363</v>
      </c>
      <c r="D375" s="2">
        <v>1260</v>
      </c>
      <c r="E375" s="2">
        <v>105891</v>
      </c>
    </row>
    <row r="376" spans="1:5" x14ac:dyDescent="0.2">
      <c r="A376" s="1">
        <v>2013</v>
      </c>
      <c r="B376" s="1">
        <v>994934600</v>
      </c>
      <c r="C376" s="1" t="s">
        <v>185</v>
      </c>
      <c r="D376" s="1">
        <v>906</v>
      </c>
      <c r="E376" s="1">
        <v>50153</v>
      </c>
    </row>
    <row r="377" spans="1:5" x14ac:dyDescent="0.2">
      <c r="A377" s="2">
        <v>2013</v>
      </c>
      <c r="B377" s="2">
        <v>985783578</v>
      </c>
      <c r="C377" s="2" t="s">
        <v>289</v>
      </c>
      <c r="D377" s="2">
        <v>1129</v>
      </c>
      <c r="E377" s="2">
        <v>2580</v>
      </c>
    </row>
    <row r="378" spans="1:5" x14ac:dyDescent="0.2">
      <c r="A378" s="1">
        <v>2013</v>
      </c>
      <c r="B378" s="1">
        <v>969886545</v>
      </c>
      <c r="C378" s="1" t="s">
        <v>100</v>
      </c>
      <c r="D378" s="1">
        <v>427</v>
      </c>
      <c r="E378" s="1">
        <v>11397</v>
      </c>
    </row>
    <row r="379" spans="1:5" x14ac:dyDescent="0.2">
      <c r="A379" s="2">
        <v>2013</v>
      </c>
      <c r="B379" s="2">
        <v>977294592</v>
      </c>
      <c r="C379" s="2" t="s">
        <v>474</v>
      </c>
      <c r="D379" s="2">
        <v>1719</v>
      </c>
      <c r="E379" s="2">
        <v>110863</v>
      </c>
    </row>
    <row r="380" spans="1:5" x14ac:dyDescent="0.2">
      <c r="A380" s="1">
        <v>2013</v>
      </c>
      <c r="B380" s="1">
        <v>976376226</v>
      </c>
      <c r="C380" s="1" t="s">
        <v>512</v>
      </c>
      <c r="D380" s="1">
        <v>1911</v>
      </c>
      <c r="E380" s="1">
        <v>118217</v>
      </c>
    </row>
    <row r="381" spans="1:5" x14ac:dyDescent="0.2">
      <c r="A381" s="2">
        <v>2013</v>
      </c>
      <c r="B381" s="2">
        <v>984653425</v>
      </c>
      <c r="C381" s="2" t="s">
        <v>66</v>
      </c>
      <c r="D381" s="2">
        <v>237</v>
      </c>
      <c r="E381" s="2">
        <v>131820</v>
      </c>
    </row>
    <row r="382" spans="1:5" x14ac:dyDescent="0.2">
      <c r="A382" s="1">
        <v>2013</v>
      </c>
      <c r="B382" s="1">
        <v>969547007</v>
      </c>
      <c r="C382" s="1" t="s">
        <v>567</v>
      </c>
      <c r="D382" s="1">
        <v>533</v>
      </c>
      <c r="E382" s="1">
        <v>133469</v>
      </c>
    </row>
    <row r="383" spans="1:5" x14ac:dyDescent="0.2">
      <c r="A383" s="2">
        <v>2013</v>
      </c>
      <c r="B383" s="2">
        <v>984590598</v>
      </c>
      <c r="C383" s="2" t="s">
        <v>221</v>
      </c>
      <c r="D383" s="2">
        <v>1119</v>
      </c>
      <c r="E383" s="2">
        <v>38382</v>
      </c>
    </row>
    <row r="384" spans="1:5" x14ac:dyDescent="0.2">
      <c r="A384" s="1">
        <v>2013</v>
      </c>
      <c r="B384" s="1">
        <v>993518352</v>
      </c>
      <c r="C384" s="1" t="s">
        <v>334</v>
      </c>
      <c r="D384" s="1">
        <v>1141</v>
      </c>
      <c r="E384" s="1">
        <v>126357</v>
      </c>
    </row>
    <row r="385" spans="1:5" x14ac:dyDescent="0.2">
      <c r="A385" s="2">
        <v>2013</v>
      </c>
      <c r="B385" s="2">
        <v>975837459</v>
      </c>
      <c r="C385" s="2" t="s">
        <v>346</v>
      </c>
      <c r="D385" s="2">
        <v>1160</v>
      </c>
      <c r="E385" s="2">
        <v>55816</v>
      </c>
    </row>
    <row r="386" spans="1:5" x14ac:dyDescent="0.2">
      <c r="A386" s="1">
        <v>2013</v>
      </c>
      <c r="B386" s="1">
        <v>969140721</v>
      </c>
      <c r="C386" s="1" t="s">
        <v>354</v>
      </c>
      <c r="D386" s="1">
        <v>1231</v>
      </c>
      <c r="E386" s="1">
        <v>124940</v>
      </c>
    </row>
    <row r="387" spans="1:5" x14ac:dyDescent="0.2">
      <c r="A387" s="2">
        <v>2013</v>
      </c>
      <c r="B387" s="2">
        <v>993488674</v>
      </c>
      <c r="C387" s="2" t="s">
        <v>123</v>
      </c>
      <c r="D387" s="2">
        <v>528</v>
      </c>
      <c r="E387" s="2">
        <v>139017</v>
      </c>
    </row>
    <row r="388" spans="1:5" x14ac:dyDescent="0.2">
      <c r="A388" s="1">
        <v>2013</v>
      </c>
      <c r="B388" s="1">
        <v>969977303</v>
      </c>
      <c r="C388" s="1" t="s">
        <v>132</v>
      </c>
      <c r="D388" s="1">
        <v>534</v>
      </c>
      <c r="E388" s="1">
        <v>118778</v>
      </c>
    </row>
    <row r="389" spans="1:5" x14ac:dyDescent="0.2">
      <c r="A389" s="2">
        <v>2013</v>
      </c>
      <c r="B389" s="2">
        <v>980571262</v>
      </c>
      <c r="C389" s="2" t="s">
        <v>473</v>
      </c>
      <c r="D389" s="2">
        <v>1719</v>
      </c>
      <c r="E389" s="2">
        <v>457907</v>
      </c>
    </row>
    <row r="390" spans="1:5" x14ac:dyDescent="0.2">
      <c r="A390" s="1">
        <v>2013</v>
      </c>
      <c r="B390" s="1">
        <v>969091747</v>
      </c>
      <c r="C390" s="1" t="s">
        <v>25</v>
      </c>
      <c r="D390" s="1">
        <v>122</v>
      </c>
      <c r="E390" s="1">
        <v>133687</v>
      </c>
    </row>
    <row r="391" spans="1:5" x14ac:dyDescent="0.2">
      <c r="A391" s="2">
        <v>2013</v>
      </c>
      <c r="B391" s="2">
        <v>975882055</v>
      </c>
      <c r="C391" s="2" t="s">
        <v>45</v>
      </c>
      <c r="D391" s="2">
        <v>135</v>
      </c>
      <c r="E391" s="2">
        <v>126547</v>
      </c>
    </row>
    <row r="392" spans="1:5" x14ac:dyDescent="0.2">
      <c r="A392" s="1">
        <v>2013</v>
      </c>
      <c r="B392" s="1">
        <v>970465340</v>
      </c>
      <c r="C392" s="1" t="s">
        <v>77</v>
      </c>
      <c r="D392" s="1">
        <v>412</v>
      </c>
      <c r="E392" s="1">
        <v>152823</v>
      </c>
    </row>
    <row r="393" spans="1:5" x14ac:dyDescent="0.2">
      <c r="A393" s="2">
        <v>2013</v>
      </c>
      <c r="B393" s="2">
        <v>992046058</v>
      </c>
      <c r="C393" s="2" t="s">
        <v>89</v>
      </c>
      <c r="D393" s="2">
        <v>417</v>
      </c>
      <c r="E393" s="2">
        <v>118551</v>
      </c>
    </row>
    <row r="394" spans="1:5" x14ac:dyDescent="0.2">
      <c r="A394" s="1">
        <v>2013</v>
      </c>
      <c r="B394" s="1">
        <v>969392119</v>
      </c>
      <c r="C394" s="1" t="s">
        <v>568</v>
      </c>
      <c r="D394" s="1">
        <v>519</v>
      </c>
      <c r="E394" s="1">
        <v>129893</v>
      </c>
    </row>
    <row r="395" spans="1:5" x14ac:dyDescent="0.2">
      <c r="A395" s="2">
        <v>2013</v>
      </c>
      <c r="B395" s="2">
        <v>969569922</v>
      </c>
      <c r="C395" s="2" t="s">
        <v>183</v>
      </c>
      <c r="D395" s="2">
        <v>904</v>
      </c>
      <c r="E395" s="2">
        <v>107782</v>
      </c>
    </row>
    <row r="396" spans="1:5" x14ac:dyDescent="0.2">
      <c r="A396" s="1">
        <v>2013</v>
      </c>
      <c r="B396" s="1">
        <v>920693938</v>
      </c>
      <c r="C396" s="1" t="s">
        <v>269</v>
      </c>
      <c r="D396" s="1">
        <v>1121</v>
      </c>
      <c r="E396" s="1">
        <v>413638</v>
      </c>
    </row>
    <row r="397" spans="1:5" x14ac:dyDescent="0.2">
      <c r="A397" s="2">
        <v>2013</v>
      </c>
      <c r="B397" s="2">
        <v>975687279</v>
      </c>
      <c r="C397" s="2" t="s">
        <v>332</v>
      </c>
      <c r="D397" s="2">
        <v>1141</v>
      </c>
      <c r="E397" s="2">
        <v>103738</v>
      </c>
    </row>
    <row r="398" spans="1:5" x14ac:dyDescent="0.2">
      <c r="A398" s="1">
        <v>2013</v>
      </c>
      <c r="B398" s="1">
        <v>989332805</v>
      </c>
      <c r="C398" s="1" t="s">
        <v>472</v>
      </c>
      <c r="D398" s="1">
        <v>1719</v>
      </c>
      <c r="E398" s="1">
        <v>145127</v>
      </c>
    </row>
    <row r="399" spans="1:5" x14ac:dyDescent="0.2">
      <c r="A399" s="2">
        <v>2013</v>
      </c>
      <c r="B399" s="2">
        <v>969286521</v>
      </c>
      <c r="C399" s="2" t="s">
        <v>569</v>
      </c>
      <c r="D399" s="2">
        <v>236</v>
      </c>
      <c r="E399" s="2">
        <v>1916</v>
      </c>
    </row>
    <row r="400" spans="1:5" x14ac:dyDescent="0.2">
      <c r="A400" s="1">
        <v>2013</v>
      </c>
      <c r="B400" s="1">
        <v>977051657</v>
      </c>
      <c r="C400" s="1" t="s">
        <v>280</v>
      </c>
      <c r="D400" s="1">
        <v>1124</v>
      </c>
      <c r="E400" s="1">
        <v>145425</v>
      </c>
    </row>
    <row r="401" spans="1:5" x14ac:dyDescent="0.2">
      <c r="A401" s="2">
        <v>2013</v>
      </c>
      <c r="B401" s="2">
        <v>976128540</v>
      </c>
      <c r="C401" s="2" t="s">
        <v>294</v>
      </c>
      <c r="D401" s="2">
        <v>1130</v>
      </c>
      <c r="E401" s="2">
        <v>135494</v>
      </c>
    </row>
    <row r="402" spans="1:5" x14ac:dyDescent="0.2">
      <c r="A402" s="1">
        <v>2013</v>
      </c>
      <c r="B402" s="1">
        <v>969815265</v>
      </c>
      <c r="C402" s="1" t="s">
        <v>331</v>
      </c>
      <c r="D402" s="1">
        <v>1141</v>
      </c>
      <c r="E402" s="1">
        <v>137730</v>
      </c>
    </row>
    <row r="403" spans="1:5" x14ac:dyDescent="0.2">
      <c r="A403" s="2">
        <v>2013</v>
      </c>
      <c r="B403" s="2">
        <v>985928827</v>
      </c>
      <c r="C403" s="2" t="s">
        <v>570</v>
      </c>
      <c r="D403" s="2">
        <v>1719</v>
      </c>
      <c r="E403" s="2">
        <v>107595</v>
      </c>
    </row>
    <row r="404" spans="1:5" x14ac:dyDescent="0.2">
      <c r="A404" s="1">
        <v>2013</v>
      </c>
      <c r="B404" s="1">
        <v>877092232</v>
      </c>
      <c r="C404" s="1" t="s">
        <v>329</v>
      </c>
      <c r="D404" s="1">
        <v>1141</v>
      </c>
      <c r="E404" s="1">
        <v>147687</v>
      </c>
    </row>
    <row r="405" spans="1:5" x14ac:dyDescent="0.2">
      <c r="A405" s="2">
        <v>2013</v>
      </c>
      <c r="B405" s="2">
        <v>969307480</v>
      </c>
      <c r="C405" s="2" t="s">
        <v>571</v>
      </c>
      <c r="D405" s="2">
        <v>1120</v>
      </c>
      <c r="E405" s="2">
        <v>106045</v>
      </c>
    </row>
    <row r="406" spans="1:5" x14ac:dyDescent="0.2">
      <c r="A406" s="1">
        <v>2013</v>
      </c>
      <c r="B406" s="1">
        <v>969351609</v>
      </c>
      <c r="C406" s="1" t="s">
        <v>157</v>
      </c>
      <c r="D406" s="1">
        <v>713</v>
      </c>
      <c r="E406" s="1">
        <v>118659</v>
      </c>
    </row>
    <row r="407" spans="1:5" x14ac:dyDescent="0.2">
      <c r="A407" s="2">
        <v>2013</v>
      </c>
      <c r="B407" s="2">
        <v>894302712</v>
      </c>
      <c r="C407" s="2" t="s">
        <v>209</v>
      </c>
      <c r="D407" s="2">
        <v>1114</v>
      </c>
      <c r="E407" s="2">
        <v>114467</v>
      </c>
    </row>
    <row r="408" spans="1:5" x14ac:dyDescent="0.2">
      <c r="A408" s="1">
        <v>2013</v>
      </c>
      <c r="B408" s="1">
        <v>869806382</v>
      </c>
      <c r="C408" s="1" t="s">
        <v>281</v>
      </c>
      <c r="D408" s="1">
        <v>1124</v>
      </c>
      <c r="E408" s="1">
        <v>112324</v>
      </c>
    </row>
    <row r="409" spans="1:5" x14ac:dyDescent="0.2">
      <c r="A409" s="2">
        <v>2013</v>
      </c>
      <c r="B409" s="2">
        <v>969190605</v>
      </c>
      <c r="C409" s="2" t="s">
        <v>333</v>
      </c>
      <c r="D409" s="2">
        <v>1141</v>
      </c>
      <c r="E409" s="2">
        <v>132996</v>
      </c>
    </row>
    <row r="410" spans="1:5" x14ac:dyDescent="0.2">
      <c r="A410" s="1">
        <v>2013</v>
      </c>
      <c r="B410" s="1">
        <v>969210932</v>
      </c>
      <c r="C410" s="1" t="s">
        <v>381</v>
      </c>
      <c r="D410" s="1">
        <v>1511</v>
      </c>
      <c r="E410" s="1">
        <v>121670</v>
      </c>
    </row>
    <row r="411" spans="1:5" x14ac:dyDescent="0.2">
      <c r="A411" s="2">
        <v>2013</v>
      </c>
      <c r="B411" s="2">
        <v>969358247</v>
      </c>
      <c r="C411" s="2" t="s">
        <v>85</v>
      </c>
      <c r="D411" s="2">
        <v>415</v>
      </c>
      <c r="E411" s="2">
        <v>132807</v>
      </c>
    </row>
    <row r="412" spans="1:5" x14ac:dyDescent="0.2">
      <c r="A412" s="1">
        <v>2013</v>
      </c>
      <c r="B412" s="1">
        <v>971188332</v>
      </c>
      <c r="C412" s="1" t="s">
        <v>124</v>
      </c>
      <c r="D412" s="1">
        <v>528</v>
      </c>
      <c r="E412" s="1">
        <v>124093</v>
      </c>
    </row>
    <row r="413" spans="1:5" x14ac:dyDescent="0.2">
      <c r="A413" s="2">
        <v>2013</v>
      </c>
      <c r="B413" s="2">
        <v>879142202</v>
      </c>
      <c r="C413" s="2" t="s">
        <v>348</v>
      </c>
      <c r="D413" s="2">
        <v>1216</v>
      </c>
      <c r="E413" s="2">
        <v>118101</v>
      </c>
    </row>
    <row r="414" spans="1:5" x14ac:dyDescent="0.2">
      <c r="A414" s="1">
        <v>2013</v>
      </c>
      <c r="B414" s="1">
        <v>984052413</v>
      </c>
      <c r="C414" s="1" t="s">
        <v>78</v>
      </c>
      <c r="D414" s="1">
        <v>412</v>
      </c>
      <c r="E414" s="1">
        <v>126263</v>
      </c>
    </row>
    <row r="415" spans="1:5" x14ac:dyDescent="0.2">
      <c r="A415" s="2">
        <v>2013</v>
      </c>
      <c r="B415" s="2">
        <v>991355006</v>
      </c>
      <c r="C415" s="2" t="s">
        <v>218</v>
      </c>
      <c r="D415" s="2">
        <v>1119</v>
      </c>
      <c r="E415" s="2">
        <v>119799</v>
      </c>
    </row>
    <row r="416" spans="1:5" x14ac:dyDescent="0.2">
      <c r="A416" s="1">
        <v>2013</v>
      </c>
      <c r="B416" s="1">
        <v>969932938</v>
      </c>
      <c r="C416" s="1" t="s">
        <v>271</v>
      </c>
      <c r="D416" s="1">
        <v>1121</v>
      </c>
      <c r="E416" s="1">
        <v>89186</v>
      </c>
    </row>
    <row r="417" spans="1:5" x14ac:dyDescent="0.2">
      <c r="A417" s="2">
        <v>2013</v>
      </c>
      <c r="B417" s="2">
        <v>984106548</v>
      </c>
      <c r="C417" s="2" t="s">
        <v>330</v>
      </c>
      <c r="D417" s="2">
        <v>1141</v>
      </c>
      <c r="E417" s="2">
        <v>118391</v>
      </c>
    </row>
    <row r="418" spans="1:5" x14ac:dyDescent="0.2">
      <c r="A418" s="1">
        <v>2013</v>
      </c>
      <c r="B418" s="1">
        <v>976102312</v>
      </c>
      <c r="C418" s="1" t="s">
        <v>572</v>
      </c>
      <c r="D418" s="1">
        <v>1702</v>
      </c>
      <c r="E418" s="1">
        <v>133593</v>
      </c>
    </row>
    <row r="419" spans="1:5" x14ac:dyDescent="0.2">
      <c r="A419" s="2">
        <v>2013</v>
      </c>
      <c r="B419" s="2">
        <v>984609876</v>
      </c>
      <c r="C419" s="2" t="s">
        <v>455</v>
      </c>
      <c r="D419" s="2">
        <v>1714</v>
      </c>
      <c r="E419" s="2">
        <v>142730</v>
      </c>
    </row>
    <row r="420" spans="1:5" x14ac:dyDescent="0.2">
      <c r="A420" s="1">
        <v>2013</v>
      </c>
      <c r="B420" s="1">
        <v>985265658</v>
      </c>
      <c r="C420" s="1" t="s">
        <v>513</v>
      </c>
      <c r="D420" s="1">
        <v>2022</v>
      </c>
      <c r="E420" s="1">
        <v>228121</v>
      </c>
    </row>
    <row r="421" spans="1:5" x14ac:dyDescent="0.2">
      <c r="A421" s="2">
        <v>2013</v>
      </c>
      <c r="B421" s="2">
        <v>969529459</v>
      </c>
      <c r="C421" s="2" t="s">
        <v>14</v>
      </c>
      <c r="D421" s="2">
        <v>105</v>
      </c>
      <c r="E421" s="2">
        <v>127590</v>
      </c>
    </row>
    <row r="422" spans="1:5" x14ac:dyDescent="0.2">
      <c r="A422" s="1">
        <v>2013</v>
      </c>
      <c r="B422" s="1">
        <v>980717976</v>
      </c>
      <c r="C422" s="1" t="s">
        <v>18</v>
      </c>
      <c r="D422" s="1">
        <v>106</v>
      </c>
      <c r="E422" s="1">
        <v>124156</v>
      </c>
    </row>
    <row r="423" spans="1:5" x14ac:dyDescent="0.2">
      <c r="A423" s="2">
        <v>2013</v>
      </c>
      <c r="B423" s="2">
        <v>995716836</v>
      </c>
      <c r="C423" s="2" t="s">
        <v>170</v>
      </c>
      <c r="D423" s="2">
        <v>821</v>
      </c>
      <c r="E423" s="2">
        <v>123201</v>
      </c>
    </row>
    <row r="424" spans="1:5" x14ac:dyDescent="0.2">
      <c r="A424" s="1">
        <v>2013</v>
      </c>
      <c r="B424" s="1">
        <v>877083152</v>
      </c>
      <c r="C424" s="1" t="s">
        <v>129</v>
      </c>
      <c r="D424" s="1">
        <v>532</v>
      </c>
      <c r="E424" s="1">
        <v>125000</v>
      </c>
    </row>
    <row r="425" spans="1:5" x14ac:dyDescent="0.2">
      <c r="A425" s="2">
        <v>2013</v>
      </c>
      <c r="B425" s="2">
        <v>979474318</v>
      </c>
      <c r="C425" s="2" t="s">
        <v>573</v>
      </c>
      <c r="D425" s="2">
        <v>605</v>
      </c>
      <c r="E425" s="2">
        <v>126875</v>
      </c>
    </row>
    <row r="426" spans="1:5" x14ac:dyDescent="0.2">
      <c r="A426" s="1">
        <v>2013</v>
      </c>
      <c r="B426" s="1">
        <v>969416468</v>
      </c>
      <c r="C426" s="1" t="s">
        <v>192</v>
      </c>
      <c r="D426" s="1">
        <v>1014</v>
      </c>
      <c r="E426" s="1">
        <v>72120</v>
      </c>
    </row>
    <row r="427" spans="1:5" x14ac:dyDescent="0.2">
      <c r="A427" s="2">
        <v>2013</v>
      </c>
      <c r="B427" s="2">
        <v>969697122</v>
      </c>
      <c r="C427" s="2" t="s">
        <v>444</v>
      </c>
      <c r="D427" s="2">
        <v>1702</v>
      </c>
      <c r="E427" s="2">
        <v>128511</v>
      </c>
    </row>
    <row r="428" spans="1:5" x14ac:dyDescent="0.2">
      <c r="A428" s="1">
        <v>2013</v>
      </c>
      <c r="B428" s="1">
        <v>986522484</v>
      </c>
      <c r="C428" s="1" t="s">
        <v>92</v>
      </c>
      <c r="D428" s="1">
        <v>419</v>
      </c>
      <c r="E428" s="1">
        <v>129393</v>
      </c>
    </row>
    <row r="429" spans="1:5" x14ac:dyDescent="0.2">
      <c r="A429" s="2">
        <v>2013</v>
      </c>
      <c r="B429" s="2">
        <v>982369800</v>
      </c>
      <c r="C429" s="2" t="s">
        <v>219</v>
      </c>
      <c r="D429" s="2">
        <v>1119</v>
      </c>
      <c r="E429" s="2">
        <v>129906</v>
      </c>
    </row>
    <row r="430" spans="1:5" x14ac:dyDescent="0.2">
      <c r="A430" s="1">
        <v>2013</v>
      </c>
      <c r="B430" s="1">
        <v>993048933</v>
      </c>
      <c r="C430" s="1" t="s">
        <v>268</v>
      </c>
      <c r="D430" s="1">
        <v>1121</v>
      </c>
      <c r="E430" s="1">
        <v>130189</v>
      </c>
    </row>
    <row r="431" spans="1:5" x14ac:dyDescent="0.2">
      <c r="A431" s="2">
        <v>2013</v>
      </c>
      <c r="B431" s="2">
        <v>990743568</v>
      </c>
      <c r="C431" s="2" t="s">
        <v>95</v>
      </c>
      <c r="D431" s="2">
        <v>425</v>
      </c>
      <c r="E431" s="2">
        <v>86806</v>
      </c>
    </row>
    <row r="432" spans="1:5" x14ac:dyDescent="0.2">
      <c r="A432" s="1">
        <v>2013</v>
      </c>
      <c r="B432" s="1">
        <v>971593822</v>
      </c>
      <c r="C432" s="1" t="s">
        <v>279</v>
      </c>
      <c r="D432" s="1">
        <v>1124</v>
      </c>
      <c r="E432" s="1">
        <v>90120</v>
      </c>
    </row>
    <row r="433" spans="1:5" x14ac:dyDescent="0.2">
      <c r="A433" s="2">
        <v>2013</v>
      </c>
      <c r="B433" s="2">
        <v>984063393</v>
      </c>
      <c r="C433" s="2" t="s">
        <v>574</v>
      </c>
      <c r="D433" s="2">
        <v>1121</v>
      </c>
      <c r="E433" s="2">
        <v>383</v>
      </c>
    </row>
    <row r="434" spans="1:5" x14ac:dyDescent="0.2">
      <c r="A434" s="1">
        <v>2013</v>
      </c>
      <c r="B434" s="1">
        <v>990132593</v>
      </c>
      <c r="C434" s="1" t="s">
        <v>401</v>
      </c>
      <c r="D434" s="1">
        <v>1601</v>
      </c>
      <c r="E434" s="1">
        <v>82226</v>
      </c>
    </row>
    <row r="435" spans="1:5" x14ac:dyDescent="0.2">
      <c r="A435" s="2">
        <v>2013</v>
      </c>
      <c r="B435" s="2">
        <v>970990410</v>
      </c>
      <c r="C435" s="2" t="s">
        <v>270</v>
      </c>
      <c r="D435" s="2">
        <v>1121</v>
      </c>
      <c r="E435" s="2">
        <v>1687</v>
      </c>
    </row>
    <row r="436" spans="1:5" x14ac:dyDescent="0.2">
      <c r="A436" s="1">
        <v>2013</v>
      </c>
      <c r="B436" s="1">
        <v>969307480</v>
      </c>
      <c r="C436" s="1" t="s">
        <v>244</v>
      </c>
      <c r="D436" s="1">
        <v>1120</v>
      </c>
      <c r="E436" s="1">
        <v>27417</v>
      </c>
    </row>
    <row r="437" spans="1:5" x14ac:dyDescent="0.2">
      <c r="A437" s="2">
        <v>2013</v>
      </c>
      <c r="B437" s="2">
        <v>812877542</v>
      </c>
      <c r="C437" s="2" t="s">
        <v>471</v>
      </c>
      <c r="D437" s="2">
        <v>1719</v>
      </c>
      <c r="E437" s="2">
        <v>31794</v>
      </c>
    </row>
    <row r="438" spans="1:5" x14ac:dyDescent="0.2">
      <c r="A438" s="1">
        <v>2013</v>
      </c>
      <c r="B438" s="1">
        <v>971653906</v>
      </c>
      <c r="C438" s="1" t="s">
        <v>575</v>
      </c>
      <c r="D438" s="1">
        <v>1640</v>
      </c>
      <c r="E438" s="1">
        <v>8849</v>
      </c>
    </row>
    <row r="439" spans="1:5" x14ac:dyDescent="0.2">
      <c r="A439" s="2">
        <v>2013</v>
      </c>
      <c r="B439" s="2">
        <v>983197035</v>
      </c>
      <c r="C439" s="2" t="s">
        <v>34</v>
      </c>
      <c r="D439" s="2">
        <v>125</v>
      </c>
      <c r="E439" s="2">
        <v>406042</v>
      </c>
    </row>
    <row r="440" spans="1:5" x14ac:dyDescent="0.2">
      <c r="A440" s="1">
        <v>2013</v>
      </c>
      <c r="B440" s="1">
        <v>980429229</v>
      </c>
      <c r="C440" s="1" t="s">
        <v>154</v>
      </c>
      <c r="D440" s="1">
        <v>706</v>
      </c>
      <c r="E440" s="1">
        <v>312372</v>
      </c>
    </row>
    <row r="441" spans="1:5" x14ac:dyDescent="0.2">
      <c r="A441" s="2">
        <v>2013</v>
      </c>
      <c r="B441" s="2">
        <v>969314274</v>
      </c>
      <c r="C441" s="2" t="s">
        <v>79</v>
      </c>
      <c r="D441" s="2">
        <v>412</v>
      </c>
      <c r="E441" s="2">
        <v>102554</v>
      </c>
    </row>
    <row r="442" spans="1:5" x14ac:dyDescent="0.2">
      <c r="A442" s="1">
        <v>2013</v>
      </c>
      <c r="B442" s="1">
        <v>969115492</v>
      </c>
      <c r="C442" s="1" t="s">
        <v>576</v>
      </c>
      <c r="D442" s="1">
        <v>520</v>
      </c>
      <c r="E442" s="1">
        <v>100549</v>
      </c>
    </row>
    <row r="443" spans="1:5" x14ac:dyDescent="0.2">
      <c r="A443" s="2">
        <v>2013</v>
      </c>
      <c r="B443" s="2">
        <v>969931400</v>
      </c>
      <c r="C443" s="2" t="s">
        <v>160</v>
      </c>
      <c r="D443" s="2">
        <v>716</v>
      </c>
      <c r="E443" s="2">
        <v>112283</v>
      </c>
    </row>
    <row r="444" spans="1:5" x14ac:dyDescent="0.2">
      <c r="A444" s="1">
        <v>2013</v>
      </c>
      <c r="B444" s="1">
        <v>985052344</v>
      </c>
      <c r="C444" s="1" t="s">
        <v>255</v>
      </c>
      <c r="D444" s="1">
        <v>1120</v>
      </c>
      <c r="E444" s="1">
        <v>90269</v>
      </c>
    </row>
    <row r="445" spans="1:5" x14ac:dyDescent="0.2">
      <c r="A445" s="2">
        <v>2013</v>
      </c>
      <c r="B445" s="2">
        <v>974778483</v>
      </c>
      <c r="C445" s="2" t="s">
        <v>249</v>
      </c>
      <c r="D445" s="2">
        <v>1120</v>
      </c>
      <c r="E445" s="2">
        <v>25860</v>
      </c>
    </row>
    <row r="446" spans="1:5" x14ac:dyDescent="0.2">
      <c r="A446" s="1">
        <v>2013</v>
      </c>
      <c r="B446" s="1">
        <v>979940289</v>
      </c>
      <c r="C446" s="1" t="s">
        <v>282</v>
      </c>
      <c r="D446" s="1">
        <v>1124</v>
      </c>
      <c r="E446" s="1">
        <v>9327</v>
      </c>
    </row>
    <row r="447" spans="1:5" x14ac:dyDescent="0.2">
      <c r="A447" s="2">
        <v>2013</v>
      </c>
      <c r="B447" s="2">
        <v>970112952</v>
      </c>
      <c r="C447" s="2" t="s">
        <v>295</v>
      </c>
      <c r="D447" s="2">
        <v>1130</v>
      </c>
      <c r="E447" s="2">
        <v>133306</v>
      </c>
    </row>
    <row r="448" spans="1:5" x14ac:dyDescent="0.2">
      <c r="A448" s="1">
        <v>2013</v>
      </c>
      <c r="B448" s="1">
        <v>969083116</v>
      </c>
      <c r="C448" s="1" t="s">
        <v>335</v>
      </c>
      <c r="D448" s="1">
        <v>1141</v>
      </c>
      <c r="E448" s="1">
        <v>105196</v>
      </c>
    </row>
    <row r="449" spans="1:5" x14ac:dyDescent="0.2">
      <c r="A449" s="2">
        <v>2013</v>
      </c>
      <c r="B449" s="2">
        <v>969821141</v>
      </c>
      <c r="C449" s="2" t="s">
        <v>577</v>
      </c>
      <c r="D449" s="2">
        <v>1412</v>
      </c>
      <c r="E449" s="2">
        <v>114497</v>
      </c>
    </row>
    <row r="450" spans="1:5" x14ac:dyDescent="0.2">
      <c r="A450" s="1">
        <v>2013</v>
      </c>
      <c r="B450" s="1">
        <v>994020048</v>
      </c>
      <c r="C450" s="1" t="s">
        <v>383</v>
      </c>
      <c r="D450" s="1">
        <v>1515</v>
      </c>
      <c r="E450" s="1">
        <v>98132</v>
      </c>
    </row>
    <row r="451" spans="1:5" x14ac:dyDescent="0.2">
      <c r="A451" s="2">
        <v>2013</v>
      </c>
      <c r="B451" s="2">
        <v>984077262</v>
      </c>
      <c r="C451" s="2" t="s">
        <v>411</v>
      </c>
      <c r="D451" s="2">
        <v>1636</v>
      </c>
      <c r="E451" s="2">
        <v>124915</v>
      </c>
    </row>
    <row r="452" spans="1:5" x14ac:dyDescent="0.2">
      <c r="A452" s="1">
        <v>2013</v>
      </c>
      <c r="B452" s="1">
        <v>984917651</v>
      </c>
      <c r="C452" s="1" t="s">
        <v>336</v>
      </c>
      <c r="D452" s="1">
        <v>1141</v>
      </c>
      <c r="E452" s="1">
        <v>129423</v>
      </c>
    </row>
    <row r="453" spans="1:5" x14ac:dyDescent="0.2">
      <c r="A453" s="2">
        <v>2013</v>
      </c>
      <c r="B453" s="2">
        <v>969932512</v>
      </c>
      <c r="C453" s="2" t="s">
        <v>46</v>
      </c>
      <c r="D453" s="2">
        <v>135</v>
      </c>
      <c r="E453" s="2">
        <v>119515</v>
      </c>
    </row>
    <row r="454" spans="1:5" x14ac:dyDescent="0.2">
      <c r="A454" s="1">
        <v>2013</v>
      </c>
      <c r="B454" s="1">
        <v>969170582</v>
      </c>
      <c r="C454" s="1" t="s">
        <v>47</v>
      </c>
      <c r="D454" s="1">
        <v>135</v>
      </c>
      <c r="E454" s="1">
        <v>53395</v>
      </c>
    </row>
    <row r="455" spans="1:5" x14ac:dyDescent="0.2">
      <c r="A455" s="2">
        <v>2013</v>
      </c>
      <c r="B455" s="2">
        <v>885893562</v>
      </c>
      <c r="C455" s="2" t="s">
        <v>62</v>
      </c>
      <c r="D455" s="2">
        <v>231</v>
      </c>
      <c r="E455" s="2">
        <v>134705</v>
      </c>
    </row>
    <row r="456" spans="1:5" x14ac:dyDescent="0.2">
      <c r="A456" s="1">
        <v>2013</v>
      </c>
      <c r="B456" s="1">
        <v>977340276</v>
      </c>
      <c r="C456" s="1" t="s">
        <v>152</v>
      </c>
      <c r="D456" s="1">
        <v>704</v>
      </c>
      <c r="E456" s="1">
        <v>134097</v>
      </c>
    </row>
    <row r="457" spans="1:5" x14ac:dyDescent="0.2">
      <c r="A457" s="2">
        <v>2013</v>
      </c>
      <c r="B457" s="2">
        <v>969306786</v>
      </c>
      <c r="C457" s="2" t="s">
        <v>578</v>
      </c>
      <c r="D457" s="2">
        <v>1130</v>
      </c>
      <c r="E457" s="2">
        <v>12884</v>
      </c>
    </row>
    <row r="458" spans="1:5" x14ac:dyDescent="0.2">
      <c r="A458" s="1">
        <v>2013</v>
      </c>
      <c r="B458" s="1">
        <v>889425962</v>
      </c>
      <c r="C458" s="1" t="s">
        <v>125</v>
      </c>
      <c r="D458" s="1">
        <v>528</v>
      </c>
      <c r="E458" s="1">
        <v>127799</v>
      </c>
    </row>
    <row r="459" spans="1:5" x14ac:dyDescent="0.2">
      <c r="A459" s="2">
        <v>2013</v>
      </c>
      <c r="B459" s="2">
        <v>985783578</v>
      </c>
      <c r="C459" s="2" t="s">
        <v>579</v>
      </c>
      <c r="D459" s="2">
        <v>1129</v>
      </c>
      <c r="E459" s="2">
        <v>121318</v>
      </c>
    </row>
    <row r="460" spans="1:5" x14ac:dyDescent="0.2">
      <c r="A460" s="1">
        <v>2013</v>
      </c>
      <c r="B460" s="1">
        <v>969684918</v>
      </c>
      <c r="C460" s="1" t="s">
        <v>445</v>
      </c>
      <c r="D460" s="1">
        <v>1702</v>
      </c>
      <c r="E460" s="1">
        <v>138841</v>
      </c>
    </row>
    <row r="461" spans="1:5" x14ac:dyDescent="0.2">
      <c r="A461" s="2">
        <v>2013</v>
      </c>
      <c r="B461" s="2">
        <v>993601926</v>
      </c>
      <c r="C461" s="2" t="s">
        <v>447</v>
      </c>
      <c r="D461" s="2">
        <v>1702</v>
      </c>
      <c r="E461" s="2">
        <v>138857</v>
      </c>
    </row>
    <row r="462" spans="1:5" x14ac:dyDescent="0.2">
      <c r="A462" s="1">
        <v>2013</v>
      </c>
      <c r="B462" s="1">
        <v>870982542</v>
      </c>
      <c r="C462" s="1" t="s">
        <v>204</v>
      </c>
      <c r="D462" s="1">
        <v>1103</v>
      </c>
      <c r="E462" s="1">
        <v>1895</v>
      </c>
    </row>
    <row r="463" spans="1:5" x14ac:dyDescent="0.2">
      <c r="A463" s="2">
        <v>2013</v>
      </c>
      <c r="B463" s="2">
        <v>970346775</v>
      </c>
      <c r="C463" s="2" t="s">
        <v>253</v>
      </c>
      <c r="D463" s="2">
        <v>1120</v>
      </c>
      <c r="E463" s="2">
        <v>144919</v>
      </c>
    </row>
    <row r="464" spans="1:5" x14ac:dyDescent="0.2">
      <c r="A464" s="1">
        <v>2013</v>
      </c>
      <c r="B464" s="1">
        <v>972417637</v>
      </c>
      <c r="C464" s="1" t="s">
        <v>272</v>
      </c>
      <c r="D464" s="1">
        <v>1121</v>
      </c>
      <c r="E464" s="1">
        <v>148386</v>
      </c>
    </row>
    <row r="465" spans="1:5" x14ac:dyDescent="0.2">
      <c r="A465" s="2">
        <v>2013</v>
      </c>
      <c r="B465" s="2">
        <v>969163381</v>
      </c>
      <c r="C465" s="2" t="s">
        <v>302</v>
      </c>
      <c r="D465" s="2">
        <v>1133</v>
      </c>
      <c r="E465" s="2">
        <v>117062</v>
      </c>
    </row>
    <row r="466" spans="1:5" x14ac:dyDescent="0.2">
      <c r="A466" s="1">
        <v>2013</v>
      </c>
      <c r="B466" s="1">
        <v>976791487</v>
      </c>
      <c r="C466" s="1" t="s">
        <v>144</v>
      </c>
      <c r="D466" s="1">
        <v>605</v>
      </c>
      <c r="E466" s="1">
        <v>107688</v>
      </c>
    </row>
    <row r="467" spans="1:5" x14ac:dyDescent="0.2">
      <c r="A467" s="2">
        <v>2013</v>
      </c>
      <c r="B467" s="2">
        <v>980091503</v>
      </c>
      <c r="C467" s="2" t="s">
        <v>201</v>
      </c>
      <c r="D467" s="2">
        <v>1102</v>
      </c>
      <c r="E467" s="2">
        <v>225341</v>
      </c>
    </row>
    <row r="468" spans="1:5" x14ac:dyDescent="0.2">
      <c r="A468" s="1">
        <v>2013</v>
      </c>
      <c r="B468" s="1">
        <v>971579862</v>
      </c>
      <c r="C468" s="1" t="s">
        <v>386</v>
      </c>
      <c r="D468" s="1">
        <v>1519</v>
      </c>
      <c r="E468" s="1">
        <v>116313</v>
      </c>
    </row>
    <row r="469" spans="1:5" x14ac:dyDescent="0.2">
      <c r="A469" s="2">
        <v>2013</v>
      </c>
      <c r="B469" s="2">
        <v>980287815</v>
      </c>
      <c r="C469" s="2" t="s">
        <v>35</v>
      </c>
      <c r="D469" s="2">
        <v>125</v>
      </c>
      <c r="E469" s="2">
        <v>126653</v>
      </c>
    </row>
    <row r="470" spans="1:5" x14ac:dyDescent="0.2">
      <c r="A470" s="1">
        <v>2013</v>
      </c>
      <c r="B470" s="1">
        <v>969170507</v>
      </c>
      <c r="C470" s="1" t="s">
        <v>580</v>
      </c>
      <c r="D470" s="1">
        <v>135</v>
      </c>
      <c r="E470" s="1">
        <v>13669</v>
      </c>
    </row>
    <row r="471" spans="1:5" x14ac:dyDescent="0.2">
      <c r="A471" s="2">
        <v>2013</v>
      </c>
      <c r="B471" s="2">
        <v>984064551</v>
      </c>
      <c r="C471" s="2" t="s">
        <v>158</v>
      </c>
      <c r="D471" s="2">
        <v>713</v>
      </c>
      <c r="E471" s="2">
        <v>139912</v>
      </c>
    </row>
    <row r="472" spans="1:5" x14ac:dyDescent="0.2">
      <c r="A472" s="1">
        <v>2013</v>
      </c>
      <c r="B472" s="1">
        <v>894592672</v>
      </c>
      <c r="C472" s="1" t="s">
        <v>581</v>
      </c>
      <c r="D472" s="1">
        <v>904</v>
      </c>
      <c r="E472" s="1">
        <v>150138</v>
      </c>
    </row>
    <row r="473" spans="1:5" x14ac:dyDescent="0.2">
      <c r="A473" s="2">
        <v>2013</v>
      </c>
      <c r="B473" s="2">
        <v>970990313</v>
      </c>
      <c r="C473" s="2" t="s">
        <v>250</v>
      </c>
      <c r="D473" s="2">
        <v>1120</v>
      </c>
      <c r="E473" s="2">
        <v>161496</v>
      </c>
    </row>
    <row r="474" spans="1:5" x14ac:dyDescent="0.2">
      <c r="A474" s="1">
        <v>2013</v>
      </c>
      <c r="B474" s="1">
        <v>993359378</v>
      </c>
      <c r="C474" s="1" t="s">
        <v>358</v>
      </c>
      <c r="D474" s="1">
        <v>1235</v>
      </c>
      <c r="E474" s="1">
        <v>146395</v>
      </c>
    </row>
    <row r="475" spans="1:5" x14ac:dyDescent="0.2">
      <c r="A475" s="2">
        <v>2013</v>
      </c>
      <c r="B475" s="2">
        <v>869607932</v>
      </c>
      <c r="C475" s="2" t="s">
        <v>430</v>
      </c>
      <c r="D475" s="2">
        <v>1702</v>
      </c>
      <c r="E475" s="2">
        <v>396</v>
      </c>
    </row>
    <row r="476" spans="1:5" x14ac:dyDescent="0.2">
      <c r="A476" s="1">
        <v>2013</v>
      </c>
      <c r="B476" s="1">
        <v>970391215</v>
      </c>
      <c r="C476" s="1" t="s">
        <v>69</v>
      </c>
      <c r="D476" s="1">
        <v>403</v>
      </c>
      <c r="E476" s="1">
        <v>111033</v>
      </c>
    </row>
    <row r="477" spans="1:5" x14ac:dyDescent="0.2">
      <c r="A477" s="2">
        <v>2013</v>
      </c>
      <c r="B477" s="2">
        <v>986322957</v>
      </c>
      <c r="C477" s="2" t="s">
        <v>284</v>
      </c>
      <c r="D477" s="2">
        <v>1124</v>
      </c>
      <c r="E477" s="2">
        <v>132831</v>
      </c>
    </row>
    <row r="478" spans="1:5" x14ac:dyDescent="0.2">
      <c r="A478" s="1">
        <v>2013</v>
      </c>
      <c r="B478" s="1">
        <v>970560645</v>
      </c>
      <c r="C478" s="1" t="s">
        <v>355</v>
      </c>
      <c r="D478" s="1">
        <v>1231</v>
      </c>
      <c r="E478" s="1">
        <v>138685</v>
      </c>
    </row>
    <row r="479" spans="1:5" x14ac:dyDescent="0.2">
      <c r="A479" s="2">
        <v>2013</v>
      </c>
      <c r="B479" s="2">
        <v>969171198</v>
      </c>
      <c r="C479" s="2" t="s">
        <v>222</v>
      </c>
      <c r="D479" s="2">
        <v>1119</v>
      </c>
      <c r="E479" s="2">
        <v>42482</v>
      </c>
    </row>
    <row r="480" spans="1:5" x14ac:dyDescent="0.2">
      <c r="A480" s="1">
        <v>2013</v>
      </c>
      <c r="B480" s="1">
        <v>870525192</v>
      </c>
      <c r="C480" s="1" t="s">
        <v>166</v>
      </c>
      <c r="D480" s="1">
        <v>819</v>
      </c>
      <c r="E480" s="1">
        <v>88022</v>
      </c>
    </row>
    <row r="481" spans="1:5" x14ac:dyDescent="0.2">
      <c r="A481" s="2">
        <v>2013</v>
      </c>
      <c r="B481" s="2">
        <v>979941102</v>
      </c>
      <c r="C481" s="2" t="s">
        <v>90</v>
      </c>
      <c r="D481" s="2">
        <v>417</v>
      </c>
      <c r="E481" s="2">
        <v>152407</v>
      </c>
    </row>
    <row r="482" spans="1:5" x14ac:dyDescent="0.2">
      <c r="A482" s="1">
        <v>2013</v>
      </c>
      <c r="B482" s="1">
        <v>869533602</v>
      </c>
      <c r="C482" s="1" t="s">
        <v>50</v>
      </c>
      <c r="D482" s="1">
        <v>138</v>
      </c>
      <c r="E482" s="1">
        <v>81108</v>
      </c>
    </row>
    <row r="483" spans="1:5" x14ac:dyDescent="0.2">
      <c r="A483" s="2">
        <v>2013</v>
      </c>
      <c r="B483" s="2">
        <v>992976888</v>
      </c>
      <c r="C483" s="2" t="s">
        <v>186</v>
      </c>
      <c r="D483" s="2">
        <v>906</v>
      </c>
      <c r="E483" s="2">
        <v>110211</v>
      </c>
    </row>
    <row r="484" spans="1:5" x14ac:dyDescent="0.2">
      <c r="A484" s="1">
        <v>2013</v>
      </c>
      <c r="B484" s="1">
        <v>984313993</v>
      </c>
      <c r="C484" s="1" t="s">
        <v>306</v>
      </c>
      <c r="D484" s="1">
        <v>1134</v>
      </c>
      <c r="E484" s="1">
        <v>116447</v>
      </c>
    </row>
    <row r="485" spans="1:5" x14ac:dyDescent="0.2">
      <c r="A485" s="2">
        <v>2013</v>
      </c>
      <c r="B485" s="2">
        <v>997582721</v>
      </c>
      <c r="C485" s="2" t="s">
        <v>365</v>
      </c>
      <c r="D485" s="2">
        <v>1411</v>
      </c>
      <c r="E485" s="2">
        <v>145686</v>
      </c>
    </row>
    <row r="486" spans="1:5" x14ac:dyDescent="0.2">
      <c r="A486" s="1">
        <v>2013</v>
      </c>
      <c r="B486" s="1">
        <v>987416661</v>
      </c>
      <c r="C486" s="1" t="s">
        <v>412</v>
      </c>
      <c r="D486" s="1">
        <v>1636</v>
      </c>
      <c r="E486" s="1">
        <v>109468</v>
      </c>
    </row>
    <row r="487" spans="1:5" x14ac:dyDescent="0.2">
      <c r="A487" s="2">
        <v>2013</v>
      </c>
      <c r="B487" s="2">
        <v>981018672</v>
      </c>
      <c r="C487" s="2" t="s">
        <v>419</v>
      </c>
      <c r="D487" s="2">
        <v>1638</v>
      </c>
      <c r="E487" s="2">
        <v>135939</v>
      </c>
    </row>
    <row r="488" spans="1:5" x14ac:dyDescent="0.2">
      <c r="A488" s="1">
        <v>2013</v>
      </c>
      <c r="B488" s="1">
        <v>982087392</v>
      </c>
      <c r="C488" s="1" t="s">
        <v>307</v>
      </c>
      <c r="D488" s="1">
        <v>1135</v>
      </c>
      <c r="E488" s="1">
        <v>123977</v>
      </c>
    </row>
    <row r="489" spans="1:5" x14ac:dyDescent="0.2">
      <c r="A489" s="2">
        <v>2013</v>
      </c>
      <c r="B489" s="2">
        <v>969732092</v>
      </c>
      <c r="C489" s="2" t="s">
        <v>15</v>
      </c>
      <c r="D489" s="2">
        <v>105</v>
      </c>
      <c r="E489" s="2">
        <v>105094</v>
      </c>
    </row>
    <row r="490" spans="1:5" x14ac:dyDescent="0.2">
      <c r="A490" s="1">
        <v>2013</v>
      </c>
      <c r="B490" s="1">
        <v>993965995</v>
      </c>
      <c r="C490" s="1" t="s">
        <v>582</v>
      </c>
      <c r="D490" s="1">
        <v>821</v>
      </c>
      <c r="E490" s="1">
        <v>37977</v>
      </c>
    </row>
    <row r="491" spans="1:5" x14ac:dyDescent="0.2">
      <c r="A491" s="2">
        <v>2013</v>
      </c>
      <c r="B491" s="2">
        <v>983024726</v>
      </c>
      <c r="C491" s="2" t="s">
        <v>254</v>
      </c>
      <c r="D491" s="2">
        <v>1120</v>
      </c>
      <c r="E491" s="2">
        <v>153899</v>
      </c>
    </row>
    <row r="492" spans="1:5" x14ac:dyDescent="0.2">
      <c r="A492" s="1">
        <v>2013</v>
      </c>
      <c r="B492" s="1">
        <v>980728641</v>
      </c>
      <c r="C492" s="1" t="s">
        <v>103</v>
      </c>
      <c r="D492" s="1">
        <v>432</v>
      </c>
      <c r="E492" s="1">
        <v>87801</v>
      </c>
    </row>
    <row r="493" spans="1:5" x14ac:dyDescent="0.2">
      <c r="A493" s="2">
        <v>2013</v>
      </c>
      <c r="B493" s="2">
        <v>969224186</v>
      </c>
      <c r="C493" s="2" t="s">
        <v>171</v>
      </c>
      <c r="D493" s="2">
        <v>821</v>
      </c>
      <c r="E493" s="2">
        <v>106312</v>
      </c>
    </row>
    <row r="494" spans="1:5" x14ac:dyDescent="0.2">
      <c r="A494" s="1">
        <v>2013</v>
      </c>
      <c r="B494" s="1">
        <v>976430905</v>
      </c>
      <c r="C494" s="1" t="s">
        <v>173</v>
      </c>
      <c r="D494" s="1">
        <v>828</v>
      </c>
      <c r="E494" s="1">
        <v>127081</v>
      </c>
    </row>
    <row r="495" spans="1:5" x14ac:dyDescent="0.2">
      <c r="A495" s="2">
        <v>2013</v>
      </c>
      <c r="B495" s="2">
        <v>969082535</v>
      </c>
      <c r="C495" s="2" t="s">
        <v>287</v>
      </c>
      <c r="D495" s="2">
        <v>1127</v>
      </c>
      <c r="E495" s="2">
        <v>143973</v>
      </c>
    </row>
    <row r="496" spans="1:5" x14ac:dyDescent="0.2">
      <c r="A496" s="1">
        <v>2013</v>
      </c>
      <c r="B496" s="1">
        <v>991112790</v>
      </c>
      <c r="C496" s="1" t="s">
        <v>583</v>
      </c>
      <c r="D496" s="1">
        <v>1725</v>
      </c>
      <c r="E496" s="1">
        <v>169192</v>
      </c>
    </row>
    <row r="497" spans="1:5" x14ac:dyDescent="0.2">
      <c r="A497" s="2">
        <v>2013</v>
      </c>
      <c r="B497" s="2">
        <v>999291252</v>
      </c>
      <c r="C497" s="2" t="s">
        <v>584</v>
      </c>
      <c r="D497" s="2">
        <v>1739</v>
      </c>
      <c r="E497" s="2">
        <v>166543</v>
      </c>
    </row>
    <row r="498" spans="1:5" x14ac:dyDescent="0.2">
      <c r="A498" s="1">
        <v>2013</v>
      </c>
      <c r="B498" s="1">
        <v>985557020</v>
      </c>
      <c r="C498" s="1" t="s">
        <v>52</v>
      </c>
      <c r="D498" s="1">
        <v>211</v>
      </c>
      <c r="E498" s="1">
        <v>619592</v>
      </c>
    </row>
    <row r="499" spans="1:5" x14ac:dyDescent="0.2">
      <c r="A499" s="2">
        <v>2013</v>
      </c>
      <c r="B499" s="2">
        <v>977237246</v>
      </c>
      <c r="C499" s="2" t="s">
        <v>283</v>
      </c>
      <c r="D499" s="2">
        <v>1124</v>
      </c>
      <c r="E499" s="2">
        <v>154577</v>
      </c>
    </row>
    <row r="500" spans="1:5" x14ac:dyDescent="0.2">
      <c r="A500" s="1">
        <v>2013</v>
      </c>
      <c r="B500" s="1">
        <v>969754762</v>
      </c>
      <c r="C500" s="1" t="s">
        <v>70</v>
      </c>
      <c r="D500" s="1">
        <v>403</v>
      </c>
      <c r="E500" s="1">
        <v>136725</v>
      </c>
    </row>
    <row r="501" spans="1:5" x14ac:dyDescent="0.2">
      <c r="A501" s="2">
        <v>2013</v>
      </c>
      <c r="B501" s="2">
        <v>982225612</v>
      </c>
      <c r="C501" s="2" t="s">
        <v>96</v>
      </c>
      <c r="D501" s="2">
        <v>425</v>
      </c>
      <c r="E501" s="2">
        <v>122531</v>
      </c>
    </row>
    <row r="502" spans="1:5" x14ac:dyDescent="0.2">
      <c r="A502" s="1">
        <v>2013</v>
      </c>
      <c r="B502" s="1">
        <v>992560754</v>
      </c>
      <c r="C502" s="1" t="s">
        <v>256</v>
      </c>
      <c r="D502" s="1">
        <v>1120</v>
      </c>
      <c r="E502" s="1">
        <v>442</v>
      </c>
    </row>
    <row r="503" spans="1:5" x14ac:dyDescent="0.2">
      <c r="A503" s="2">
        <v>2013</v>
      </c>
      <c r="B503" s="2">
        <v>999302750</v>
      </c>
      <c r="C503" s="2" t="s">
        <v>585</v>
      </c>
      <c r="D503" s="2">
        <v>1127</v>
      </c>
      <c r="E503" s="2">
        <v>24847</v>
      </c>
    </row>
    <row r="504" spans="1:5" x14ac:dyDescent="0.2">
      <c r="A504" s="1">
        <v>2013</v>
      </c>
      <c r="B504" s="1">
        <v>970369139</v>
      </c>
      <c r="C504" s="1" t="s">
        <v>257</v>
      </c>
      <c r="D504" s="1">
        <v>1120</v>
      </c>
      <c r="E504" s="1">
        <v>433</v>
      </c>
    </row>
    <row r="505" spans="1:5" x14ac:dyDescent="0.2">
      <c r="A505" s="2">
        <v>2013</v>
      </c>
      <c r="B505" s="2">
        <v>969222795</v>
      </c>
      <c r="C505" s="2" t="s">
        <v>586</v>
      </c>
      <c r="D505" s="2">
        <v>1634</v>
      </c>
      <c r="E505" s="2">
        <v>141332</v>
      </c>
    </row>
    <row r="506" spans="1:5" x14ac:dyDescent="0.2">
      <c r="A506" s="1">
        <v>2013</v>
      </c>
      <c r="B506" s="1">
        <v>969134136</v>
      </c>
      <c r="C506" s="1" t="s">
        <v>424</v>
      </c>
      <c r="D506" s="1">
        <v>1653</v>
      </c>
      <c r="E506" s="1">
        <v>126418</v>
      </c>
    </row>
    <row r="507" spans="1:5" x14ac:dyDescent="0.2">
      <c r="A507" s="2">
        <v>2013</v>
      </c>
      <c r="B507" s="2">
        <v>984628153</v>
      </c>
      <c r="C507" s="2" t="s">
        <v>446</v>
      </c>
      <c r="D507" s="2">
        <v>1702</v>
      </c>
      <c r="E507" s="2">
        <v>107162</v>
      </c>
    </row>
    <row r="508" spans="1:5" x14ac:dyDescent="0.2">
      <c r="A508" s="1">
        <v>2013</v>
      </c>
      <c r="B508" s="1">
        <v>974366339</v>
      </c>
      <c r="C508" s="1" t="s">
        <v>27</v>
      </c>
      <c r="D508" s="1">
        <v>122</v>
      </c>
      <c r="E508" s="1">
        <v>104006</v>
      </c>
    </row>
    <row r="509" spans="1:5" x14ac:dyDescent="0.2">
      <c r="A509" s="2">
        <v>2013</v>
      </c>
      <c r="B509" s="2">
        <v>998401682</v>
      </c>
      <c r="C509" s="2" t="s">
        <v>370</v>
      </c>
      <c r="D509" s="2">
        <v>1441</v>
      </c>
      <c r="E509" s="2">
        <v>25262</v>
      </c>
    </row>
    <row r="510" spans="1:5" x14ac:dyDescent="0.2">
      <c r="A510" s="1">
        <v>2013</v>
      </c>
      <c r="B510" s="1">
        <v>869298212</v>
      </c>
      <c r="C510" s="1" t="s">
        <v>510</v>
      </c>
      <c r="D510" s="1">
        <v>1903</v>
      </c>
      <c r="E510" s="1">
        <v>64507</v>
      </c>
    </row>
    <row r="511" spans="1:5" x14ac:dyDescent="0.2">
      <c r="A511" s="2">
        <v>2016</v>
      </c>
      <c r="B511" s="2">
        <v>984241518</v>
      </c>
      <c r="C511" s="2" t="s">
        <v>4</v>
      </c>
      <c r="D511" s="2">
        <v>101</v>
      </c>
      <c r="E511" s="2">
        <v>104613</v>
      </c>
    </row>
    <row r="512" spans="1:5" x14ac:dyDescent="0.2">
      <c r="A512" s="1">
        <v>2016</v>
      </c>
      <c r="B512" s="1">
        <v>969948966</v>
      </c>
      <c r="C512" s="1" t="s">
        <v>5</v>
      </c>
      <c r="D512" s="1">
        <v>101</v>
      </c>
      <c r="E512" s="1">
        <v>122913</v>
      </c>
    </row>
    <row r="513" spans="1:5" x14ac:dyDescent="0.2">
      <c r="A513" s="2">
        <v>2016</v>
      </c>
      <c r="B513" s="2">
        <v>982467535</v>
      </c>
      <c r="C513" s="2" t="s">
        <v>6</v>
      </c>
      <c r="D513" s="2">
        <v>105</v>
      </c>
      <c r="E513" s="2">
        <v>185077</v>
      </c>
    </row>
    <row r="514" spans="1:5" x14ac:dyDescent="0.2">
      <c r="A514" s="1">
        <v>2016</v>
      </c>
      <c r="B514" s="1">
        <v>996685993</v>
      </c>
      <c r="C514" s="1" t="s">
        <v>7</v>
      </c>
      <c r="D514" s="1">
        <v>105</v>
      </c>
      <c r="E514" s="1">
        <v>105275</v>
      </c>
    </row>
    <row r="515" spans="1:5" x14ac:dyDescent="0.2">
      <c r="A515" s="2">
        <v>2016</v>
      </c>
      <c r="B515" s="2">
        <v>970427716</v>
      </c>
      <c r="C515" s="2" t="s">
        <v>8</v>
      </c>
      <c r="D515" s="2">
        <v>105</v>
      </c>
      <c r="E515" s="2">
        <v>131209</v>
      </c>
    </row>
    <row r="516" spans="1:5" x14ac:dyDescent="0.2">
      <c r="A516" s="1">
        <v>2016</v>
      </c>
      <c r="B516" s="1">
        <v>970429212</v>
      </c>
      <c r="C516" s="1" t="s">
        <v>9</v>
      </c>
      <c r="D516" s="1">
        <v>105</v>
      </c>
      <c r="E516" s="1">
        <v>38903</v>
      </c>
    </row>
    <row r="517" spans="1:5" x14ac:dyDescent="0.2">
      <c r="A517" s="2">
        <v>2016</v>
      </c>
      <c r="B517" s="2">
        <v>969728729</v>
      </c>
      <c r="C517" s="2" t="s">
        <v>10</v>
      </c>
      <c r="D517" s="2">
        <v>105</v>
      </c>
      <c r="E517" s="2">
        <v>91090</v>
      </c>
    </row>
    <row r="518" spans="1:5" x14ac:dyDescent="0.2">
      <c r="A518" s="1">
        <v>2016</v>
      </c>
      <c r="B518" s="1">
        <v>992975482</v>
      </c>
      <c r="C518" s="1" t="s">
        <v>11</v>
      </c>
      <c r="D518" s="1">
        <v>105</v>
      </c>
      <c r="E518" s="1">
        <v>91161</v>
      </c>
    </row>
    <row r="519" spans="1:5" x14ac:dyDescent="0.2">
      <c r="A519" s="2">
        <v>2016</v>
      </c>
      <c r="B519" s="2">
        <v>969240602</v>
      </c>
      <c r="C519" s="2" t="s">
        <v>12</v>
      </c>
      <c r="D519" s="2">
        <v>105</v>
      </c>
      <c r="E519" s="2">
        <v>131569</v>
      </c>
    </row>
    <row r="520" spans="1:5" x14ac:dyDescent="0.2">
      <c r="A520" s="1">
        <v>2016</v>
      </c>
      <c r="B520" s="1">
        <v>987695218</v>
      </c>
      <c r="C520" s="1" t="s">
        <v>13</v>
      </c>
      <c r="D520" s="1">
        <v>105</v>
      </c>
      <c r="E520" s="1">
        <v>117715</v>
      </c>
    </row>
    <row r="521" spans="1:5" x14ac:dyDescent="0.2">
      <c r="A521" s="2">
        <v>2016</v>
      </c>
      <c r="B521" s="2">
        <v>969529459</v>
      </c>
      <c r="C521" s="2" t="s">
        <v>14</v>
      </c>
      <c r="D521" s="2">
        <v>105</v>
      </c>
      <c r="E521" s="2">
        <v>137941</v>
      </c>
    </row>
    <row r="522" spans="1:5" x14ac:dyDescent="0.2">
      <c r="A522" s="1">
        <v>2016</v>
      </c>
      <c r="B522" s="1">
        <v>969732092</v>
      </c>
      <c r="C522" s="1" t="s">
        <v>15</v>
      </c>
      <c r="D522" s="1">
        <v>105</v>
      </c>
      <c r="E522" s="1">
        <v>132219</v>
      </c>
    </row>
    <row r="523" spans="1:5" x14ac:dyDescent="0.2">
      <c r="A523" s="2">
        <v>2016</v>
      </c>
      <c r="B523" s="2">
        <v>997627792</v>
      </c>
      <c r="C523" s="2" t="s">
        <v>16</v>
      </c>
      <c r="D523" s="2">
        <v>106</v>
      </c>
      <c r="E523" s="2">
        <v>3015</v>
      </c>
    </row>
    <row r="524" spans="1:5" x14ac:dyDescent="0.2">
      <c r="A524" s="1">
        <v>2016</v>
      </c>
      <c r="B524" s="1">
        <v>981283147</v>
      </c>
      <c r="C524" s="1" t="s">
        <v>17</v>
      </c>
      <c r="D524" s="1">
        <v>106</v>
      </c>
      <c r="E524" s="1">
        <v>10410</v>
      </c>
    </row>
    <row r="525" spans="1:5" x14ac:dyDescent="0.2">
      <c r="A525" s="2">
        <v>2016</v>
      </c>
      <c r="B525" s="2">
        <v>980717976</v>
      </c>
      <c r="C525" s="2" t="s">
        <v>18</v>
      </c>
      <c r="D525" s="2">
        <v>106</v>
      </c>
      <c r="E525" s="2">
        <v>138723</v>
      </c>
    </row>
    <row r="526" spans="1:5" x14ac:dyDescent="0.2">
      <c r="A526" s="1">
        <v>2016</v>
      </c>
      <c r="B526" s="1">
        <v>971037350</v>
      </c>
      <c r="C526" s="1" t="s">
        <v>19</v>
      </c>
      <c r="D526" s="1">
        <v>118</v>
      </c>
      <c r="E526" s="1">
        <v>173642</v>
      </c>
    </row>
    <row r="527" spans="1:5" x14ac:dyDescent="0.2">
      <c r="A527" s="2">
        <v>2016</v>
      </c>
      <c r="B527" s="2">
        <v>970305343</v>
      </c>
      <c r="C527" s="2" t="s">
        <v>20</v>
      </c>
      <c r="D527" s="2">
        <v>119</v>
      </c>
      <c r="E527" s="2">
        <v>58134</v>
      </c>
    </row>
    <row r="528" spans="1:5" x14ac:dyDescent="0.2">
      <c r="A528" s="1">
        <v>2016</v>
      </c>
      <c r="B528" s="1">
        <v>969427338</v>
      </c>
      <c r="C528" s="1" t="s">
        <v>21</v>
      </c>
      <c r="D528" s="1">
        <v>119</v>
      </c>
      <c r="E528" s="1">
        <v>115433</v>
      </c>
    </row>
    <row r="529" spans="1:5" x14ac:dyDescent="0.2">
      <c r="A529" s="2">
        <v>2016</v>
      </c>
      <c r="B529" s="2">
        <v>993593125</v>
      </c>
      <c r="C529" s="2" t="s">
        <v>22</v>
      </c>
      <c r="D529" s="2">
        <v>119</v>
      </c>
      <c r="E529" s="2">
        <v>122797</v>
      </c>
    </row>
    <row r="530" spans="1:5" x14ac:dyDescent="0.2">
      <c r="A530" s="1">
        <v>2016</v>
      </c>
      <c r="B530" s="1">
        <v>970026878</v>
      </c>
      <c r="C530" s="1" t="s">
        <v>23</v>
      </c>
      <c r="D530" s="1">
        <v>122</v>
      </c>
      <c r="E530" s="1">
        <v>135242</v>
      </c>
    </row>
    <row r="531" spans="1:5" x14ac:dyDescent="0.2">
      <c r="A531" s="2">
        <v>2016</v>
      </c>
      <c r="B531" s="2">
        <v>969146711</v>
      </c>
      <c r="C531" s="2" t="s">
        <v>24</v>
      </c>
      <c r="D531" s="2">
        <v>122</v>
      </c>
      <c r="E531" s="2">
        <v>151253</v>
      </c>
    </row>
    <row r="532" spans="1:5" x14ac:dyDescent="0.2">
      <c r="A532" s="1">
        <v>2016</v>
      </c>
      <c r="B532" s="1">
        <v>969091747</v>
      </c>
      <c r="C532" s="1" t="s">
        <v>25</v>
      </c>
      <c r="D532" s="1">
        <v>122</v>
      </c>
      <c r="E532" s="1">
        <v>130449</v>
      </c>
    </row>
    <row r="533" spans="1:5" x14ac:dyDescent="0.2">
      <c r="A533" s="2">
        <v>2016</v>
      </c>
      <c r="B533" s="2">
        <v>985895988</v>
      </c>
      <c r="C533" s="2" t="s">
        <v>26</v>
      </c>
      <c r="D533" s="2">
        <v>122</v>
      </c>
      <c r="E533" s="2">
        <v>280163</v>
      </c>
    </row>
    <row r="534" spans="1:5" x14ac:dyDescent="0.2">
      <c r="A534" s="1">
        <v>2016</v>
      </c>
      <c r="B534" s="1">
        <v>974366339</v>
      </c>
      <c r="C534" s="1" t="s">
        <v>27</v>
      </c>
      <c r="D534" s="1">
        <v>122</v>
      </c>
      <c r="E534" s="1">
        <v>115480</v>
      </c>
    </row>
    <row r="535" spans="1:5" x14ac:dyDescent="0.2">
      <c r="A535" s="2">
        <v>2016</v>
      </c>
      <c r="B535" s="2">
        <v>990359091</v>
      </c>
      <c r="C535" s="2" t="s">
        <v>28</v>
      </c>
      <c r="D535" s="2">
        <v>124</v>
      </c>
      <c r="E535" s="2">
        <v>132440</v>
      </c>
    </row>
    <row r="536" spans="1:5" x14ac:dyDescent="0.2">
      <c r="A536" s="1">
        <v>2016</v>
      </c>
      <c r="B536" s="1">
        <v>981911342</v>
      </c>
      <c r="C536" s="1" t="s">
        <v>29</v>
      </c>
      <c r="D536" s="1">
        <v>124</v>
      </c>
      <c r="E536" s="1">
        <v>120866</v>
      </c>
    </row>
    <row r="537" spans="1:5" x14ac:dyDescent="0.2">
      <c r="A537" s="2">
        <v>2016</v>
      </c>
      <c r="B537" s="2">
        <v>869619922</v>
      </c>
      <c r="C537" s="2" t="s">
        <v>30</v>
      </c>
      <c r="D537" s="2">
        <v>124</v>
      </c>
      <c r="E537" s="2">
        <v>79633</v>
      </c>
    </row>
    <row r="538" spans="1:5" x14ac:dyDescent="0.2">
      <c r="A538" s="1">
        <v>2016</v>
      </c>
      <c r="B538" s="1">
        <v>969446146</v>
      </c>
      <c r="C538" s="1" t="s">
        <v>31</v>
      </c>
      <c r="D538" s="1">
        <v>125</v>
      </c>
      <c r="E538" s="1">
        <v>118967</v>
      </c>
    </row>
    <row r="539" spans="1:5" x14ac:dyDescent="0.2">
      <c r="A539" s="2">
        <v>2016</v>
      </c>
      <c r="B539" s="2">
        <v>993406651</v>
      </c>
      <c r="C539" s="2" t="s">
        <v>32</v>
      </c>
      <c r="D539" s="2">
        <v>125</v>
      </c>
      <c r="E539" s="2">
        <v>82435</v>
      </c>
    </row>
    <row r="540" spans="1:5" x14ac:dyDescent="0.2">
      <c r="A540" s="1">
        <v>2016</v>
      </c>
      <c r="B540" s="1">
        <v>993406651</v>
      </c>
      <c r="C540" s="1" t="s">
        <v>33</v>
      </c>
      <c r="D540" s="1">
        <v>125</v>
      </c>
      <c r="E540" s="1">
        <v>50553</v>
      </c>
    </row>
    <row r="541" spans="1:5" x14ac:dyDescent="0.2">
      <c r="A541" s="2">
        <v>2016</v>
      </c>
      <c r="B541" s="2">
        <v>983197035</v>
      </c>
      <c r="C541" s="2" t="s">
        <v>34</v>
      </c>
      <c r="D541" s="2">
        <v>125</v>
      </c>
      <c r="E541" s="2">
        <v>435295</v>
      </c>
    </row>
    <row r="542" spans="1:5" x14ac:dyDescent="0.2">
      <c r="A542" s="1">
        <v>2016</v>
      </c>
      <c r="B542" s="1">
        <v>980287815</v>
      </c>
      <c r="C542" s="1" t="s">
        <v>35</v>
      </c>
      <c r="D542" s="1">
        <v>125</v>
      </c>
      <c r="E542" s="1">
        <v>156409</v>
      </c>
    </row>
    <row r="543" spans="1:5" x14ac:dyDescent="0.2">
      <c r="A543" s="2">
        <v>2016</v>
      </c>
      <c r="B543" s="2">
        <v>869386812</v>
      </c>
      <c r="C543" s="2" t="s">
        <v>36</v>
      </c>
      <c r="D543" s="2">
        <v>127</v>
      </c>
      <c r="E543" s="2">
        <v>119165</v>
      </c>
    </row>
    <row r="544" spans="1:5" x14ac:dyDescent="0.2">
      <c r="A544" s="1">
        <v>2016</v>
      </c>
      <c r="B544" s="1">
        <v>991559728</v>
      </c>
      <c r="C544" s="1" t="s">
        <v>37</v>
      </c>
      <c r="D544" s="1">
        <v>127</v>
      </c>
      <c r="E544" s="1">
        <v>129585</v>
      </c>
    </row>
    <row r="545" spans="1:5" x14ac:dyDescent="0.2">
      <c r="A545" s="2">
        <v>2016</v>
      </c>
      <c r="B545" s="2">
        <v>988869856</v>
      </c>
      <c r="C545" s="2" t="s">
        <v>38</v>
      </c>
      <c r="D545" s="2">
        <v>127</v>
      </c>
      <c r="E545" s="2">
        <v>143987</v>
      </c>
    </row>
    <row r="546" spans="1:5" x14ac:dyDescent="0.2">
      <c r="A546" s="1">
        <v>2016</v>
      </c>
      <c r="B546" s="1">
        <v>969735822</v>
      </c>
      <c r="C546" s="1" t="s">
        <v>39</v>
      </c>
      <c r="D546" s="1">
        <v>128</v>
      </c>
      <c r="E546" s="1">
        <v>124765</v>
      </c>
    </row>
    <row r="547" spans="1:5" x14ac:dyDescent="0.2">
      <c r="A547" s="2">
        <v>2016</v>
      </c>
      <c r="B547" s="2">
        <v>969240343</v>
      </c>
      <c r="C547" s="2" t="s">
        <v>40</v>
      </c>
      <c r="D547" s="2">
        <v>128</v>
      </c>
      <c r="E547" s="2">
        <v>115880</v>
      </c>
    </row>
    <row r="548" spans="1:5" x14ac:dyDescent="0.2">
      <c r="A548" s="1">
        <v>2016</v>
      </c>
      <c r="B548" s="1">
        <v>989167057</v>
      </c>
      <c r="C548" s="1" t="s">
        <v>41</v>
      </c>
      <c r="D548" s="1">
        <v>128</v>
      </c>
      <c r="E548" s="1">
        <v>105259</v>
      </c>
    </row>
    <row r="549" spans="1:5" x14ac:dyDescent="0.2">
      <c r="A549" s="2">
        <v>2016</v>
      </c>
      <c r="B549" s="2">
        <v>977569125</v>
      </c>
      <c r="C549" s="2" t="s">
        <v>42</v>
      </c>
      <c r="D549" s="2">
        <v>128</v>
      </c>
      <c r="E549" s="2">
        <v>124135</v>
      </c>
    </row>
    <row r="550" spans="1:5" x14ac:dyDescent="0.2">
      <c r="A550" s="1">
        <v>2016</v>
      </c>
      <c r="B550" s="1">
        <v>969170507</v>
      </c>
      <c r="C550" s="1" t="s">
        <v>43</v>
      </c>
      <c r="D550" s="1">
        <v>135</v>
      </c>
      <c r="E550" s="1">
        <v>120541</v>
      </c>
    </row>
    <row r="551" spans="1:5" x14ac:dyDescent="0.2">
      <c r="A551" s="2">
        <v>2016</v>
      </c>
      <c r="B551" s="2">
        <v>979901186</v>
      </c>
      <c r="C551" s="2" t="s">
        <v>44</v>
      </c>
      <c r="D551" s="2">
        <v>135</v>
      </c>
      <c r="E551" s="2">
        <v>74881</v>
      </c>
    </row>
    <row r="552" spans="1:5" x14ac:dyDescent="0.2">
      <c r="A552" s="1">
        <v>2016</v>
      </c>
      <c r="B552" s="1">
        <v>975882055</v>
      </c>
      <c r="C552" s="1" t="s">
        <v>45</v>
      </c>
      <c r="D552" s="1">
        <v>135</v>
      </c>
      <c r="E552" s="1">
        <v>156692</v>
      </c>
    </row>
    <row r="553" spans="1:5" x14ac:dyDescent="0.2">
      <c r="A553" s="2">
        <v>2016</v>
      </c>
      <c r="B553" s="2">
        <v>969932512</v>
      </c>
      <c r="C553" s="2" t="s">
        <v>46</v>
      </c>
      <c r="D553" s="2">
        <v>135</v>
      </c>
      <c r="E553" s="2">
        <v>123976</v>
      </c>
    </row>
    <row r="554" spans="1:5" x14ac:dyDescent="0.2">
      <c r="A554" s="1">
        <v>2016</v>
      </c>
      <c r="B554" s="1">
        <v>969170582</v>
      </c>
      <c r="C554" s="1" t="s">
        <v>47</v>
      </c>
      <c r="D554" s="1">
        <v>135</v>
      </c>
      <c r="E554" s="1">
        <v>73316</v>
      </c>
    </row>
    <row r="555" spans="1:5" x14ac:dyDescent="0.2">
      <c r="A555" s="2">
        <v>2016</v>
      </c>
      <c r="B555" s="2">
        <v>983375898</v>
      </c>
      <c r="C555" s="2" t="s">
        <v>48</v>
      </c>
      <c r="D555" s="2">
        <v>136</v>
      </c>
      <c r="E555" s="2">
        <v>150260</v>
      </c>
    </row>
    <row r="556" spans="1:5" x14ac:dyDescent="0.2">
      <c r="A556" s="1">
        <v>2016</v>
      </c>
      <c r="B556" s="1">
        <v>969387301</v>
      </c>
      <c r="C556" s="1" t="s">
        <v>49</v>
      </c>
      <c r="D556" s="1">
        <v>138</v>
      </c>
      <c r="E556" s="1">
        <v>653618</v>
      </c>
    </row>
    <row r="557" spans="1:5" x14ac:dyDescent="0.2">
      <c r="A557" s="2">
        <v>2016</v>
      </c>
      <c r="B557" s="2">
        <v>869533602</v>
      </c>
      <c r="C557" s="2" t="s">
        <v>50</v>
      </c>
      <c r="D557" s="2">
        <v>138</v>
      </c>
      <c r="E557" s="2">
        <v>123206</v>
      </c>
    </row>
    <row r="558" spans="1:5" x14ac:dyDescent="0.2">
      <c r="A558" s="1">
        <v>2016</v>
      </c>
      <c r="B558" s="1">
        <v>976133706</v>
      </c>
      <c r="C558" s="1" t="s">
        <v>51</v>
      </c>
      <c r="D558" s="1">
        <v>211</v>
      </c>
      <c r="E558" s="1">
        <v>141078</v>
      </c>
    </row>
    <row r="559" spans="1:5" x14ac:dyDescent="0.2">
      <c r="A559" s="2">
        <v>2016</v>
      </c>
      <c r="B559" s="2">
        <v>985557020</v>
      </c>
      <c r="C559" s="2" t="s">
        <v>52</v>
      </c>
      <c r="D559" s="2">
        <v>211</v>
      </c>
      <c r="E559" s="2">
        <v>348425</v>
      </c>
    </row>
    <row r="560" spans="1:5" x14ac:dyDescent="0.2">
      <c r="A560" s="1">
        <v>2016</v>
      </c>
      <c r="B560" s="1">
        <v>989236091</v>
      </c>
      <c r="C560" s="1" t="s">
        <v>53</v>
      </c>
      <c r="D560" s="1">
        <v>213</v>
      </c>
      <c r="E560" s="1">
        <v>107608</v>
      </c>
    </row>
    <row r="561" spans="1:5" x14ac:dyDescent="0.2">
      <c r="A561" s="2">
        <v>2016</v>
      </c>
      <c r="B561" s="2">
        <v>970459812</v>
      </c>
      <c r="C561" s="2" t="s">
        <v>54</v>
      </c>
      <c r="D561" s="2">
        <v>214</v>
      </c>
      <c r="E561" s="2">
        <v>115534</v>
      </c>
    </row>
    <row r="562" spans="1:5" x14ac:dyDescent="0.2">
      <c r="A562" s="1">
        <v>2016</v>
      </c>
      <c r="B562" s="1">
        <v>969859629</v>
      </c>
      <c r="C562" s="1" t="s">
        <v>55</v>
      </c>
      <c r="D562" s="1">
        <v>214</v>
      </c>
      <c r="E562" s="1">
        <v>382132</v>
      </c>
    </row>
    <row r="563" spans="1:5" x14ac:dyDescent="0.2">
      <c r="A563" s="2">
        <v>2016</v>
      </c>
      <c r="B563" s="2">
        <v>969926202</v>
      </c>
      <c r="C563" s="2" t="s">
        <v>56</v>
      </c>
      <c r="D563" s="2">
        <v>221</v>
      </c>
      <c r="E563" s="2">
        <v>124003</v>
      </c>
    </row>
    <row r="564" spans="1:5" x14ac:dyDescent="0.2">
      <c r="A564" s="1">
        <v>2016</v>
      </c>
      <c r="B564" s="1">
        <v>983606997</v>
      </c>
      <c r="C564" s="1" t="s">
        <v>57</v>
      </c>
      <c r="D564" s="1">
        <v>221</v>
      </c>
      <c r="E564" s="1">
        <v>113165</v>
      </c>
    </row>
    <row r="565" spans="1:5" x14ac:dyDescent="0.2">
      <c r="A565" s="2">
        <v>2016</v>
      </c>
      <c r="B565" s="2">
        <v>981582217</v>
      </c>
      <c r="C565" s="2" t="s">
        <v>58</v>
      </c>
      <c r="D565" s="2">
        <v>226</v>
      </c>
      <c r="E565" s="2">
        <v>163310</v>
      </c>
    </row>
    <row r="566" spans="1:5" x14ac:dyDescent="0.2">
      <c r="A566" s="1">
        <v>2016</v>
      </c>
      <c r="B566" s="1">
        <v>998853478</v>
      </c>
      <c r="C566" s="1" t="s">
        <v>59</v>
      </c>
      <c r="D566" s="1">
        <v>227</v>
      </c>
      <c r="E566" s="1">
        <v>120705</v>
      </c>
    </row>
    <row r="567" spans="1:5" x14ac:dyDescent="0.2">
      <c r="A567" s="2">
        <v>2016</v>
      </c>
      <c r="B567" s="2">
        <v>997696298</v>
      </c>
      <c r="C567" s="2" t="s">
        <v>60</v>
      </c>
      <c r="D567" s="2">
        <v>227</v>
      </c>
      <c r="E567" s="2">
        <v>149248</v>
      </c>
    </row>
    <row r="568" spans="1:5" x14ac:dyDescent="0.2">
      <c r="A568" s="1">
        <v>2016</v>
      </c>
      <c r="B568" s="1">
        <v>995533227</v>
      </c>
      <c r="C568" s="1" t="s">
        <v>61</v>
      </c>
      <c r="D568" s="1">
        <v>229</v>
      </c>
      <c r="E568" s="1">
        <v>151610</v>
      </c>
    </row>
    <row r="569" spans="1:5" x14ac:dyDescent="0.2">
      <c r="A569" s="2">
        <v>2016</v>
      </c>
      <c r="B569" s="2">
        <v>885893562</v>
      </c>
      <c r="C569" s="2" t="s">
        <v>62</v>
      </c>
      <c r="D569" s="2">
        <v>231</v>
      </c>
      <c r="E569" s="2">
        <v>114726</v>
      </c>
    </row>
    <row r="570" spans="1:5" x14ac:dyDescent="0.2">
      <c r="A570" s="1">
        <v>2016</v>
      </c>
      <c r="B570" s="1">
        <v>969100312</v>
      </c>
      <c r="C570" s="1" t="s">
        <v>63</v>
      </c>
      <c r="D570" s="1">
        <v>233</v>
      </c>
      <c r="E570" s="1">
        <v>124635</v>
      </c>
    </row>
    <row r="571" spans="1:5" x14ac:dyDescent="0.2">
      <c r="A571" s="2">
        <v>2016</v>
      </c>
      <c r="B571" s="2">
        <v>974778505</v>
      </c>
      <c r="C571" s="2" t="s">
        <v>64</v>
      </c>
      <c r="D571" s="2">
        <v>236</v>
      </c>
      <c r="E571" s="2">
        <v>14796</v>
      </c>
    </row>
    <row r="572" spans="1:5" x14ac:dyDescent="0.2">
      <c r="A572" s="1">
        <v>2016</v>
      </c>
      <c r="B572" s="1">
        <v>990531196</v>
      </c>
      <c r="C572" s="1" t="s">
        <v>65</v>
      </c>
      <c r="D572" s="1">
        <v>237</v>
      </c>
      <c r="E572" s="1">
        <v>117032</v>
      </c>
    </row>
    <row r="573" spans="1:5" x14ac:dyDescent="0.2">
      <c r="A573" s="2">
        <v>2016</v>
      </c>
      <c r="B573" s="2">
        <v>984653425</v>
      </c>
      <c r="C573" s="2" t="s">
        <v>66</v>
      </c>
      <c r="D573" s="2">
        <v>237</v>
      </c>
      <c r="E573" s="2">
        <v>120214</v>
      </c>
    </row>
    <row r="574" spans="1:5" x14ac:dyDescent="0.2">
      <c r="A574" s="1">
        <v>2016</v>
      </c>
      <c r="B574" s="1">
        <v>969314487</v>
      </c>
      <c r="C574" s="1" t="s">
        <v>67</v>
      </c>
      <c r="D574" s="1">
        <v>403</v>
      </c>
      <c r="E574" s="1">
        <v>114775</v>
      </c>
    </row>
    <row r="575" spans="1:5" x14ac:dyDescent="0.2">
      <c r="A575" s="2">
        <v>2016</v>
      </c>
      <c r="B575" s="2">
        <v>969245108</v>
      </c>
      <c r="C575" s="2" t="s">
        <v>68</v>
      </c>
      <c r="D575" s="2">
        <v>403</v>
      </c>
      <c r="E575" s="2">
        <v>171720</v>
      </c>
    </row>
    <row r="576" spans="1:5" x14ac:dyDescent="0.2">
      <c r="A576" s="1">
        <v>2016</v>
      </c>
      <c r="B576" s="1">
        <v>970391215</v>
      </c>
      <c r="C576" s="1" t="s">
        <v>69</v>
      </c>
      <c r="D576" s="1">
        <v>403</v>
      </c>
      <c r="E576" s="1">
        <v>119777</v>
      </c>
    </row>
    <row r="577" spans="1:5" x14ac:dyDescent="0.2">
      <c r="A577" s="2">
        <v>2016</v>
      </c>
      <c r="B577" s="2">
        <v>969754762</v>
      </c>
      <c r="C577" s="2" t="s">
        <v>70</v>
      </c>
      <c r="D577" s="2">
        <v>403</v>
      </c>
      <c r="E577" s="2">
        <v>131917</v>
      </c>
    </row>
    <row r="578" spans="1:5" x14ac:dyDescent="0.2">
      <c r="A578" s="1">
        <v>2016</v>
      </c>
      <c r="B578" s="1">
        <v>869897302</v>
      </c>
      <c r="C578" s="1" t="s">
        <v>71</v>
      </c>
      <c r="D578" s="1">
        <v>412</v>
      </c>
      <c r="E578" s="1">
        <v>126703</v>
      </c>
    </row>
    <row r="579" spans="1:5" x14ac:dyDescent="0.2">
      <c r="A579" s="2">
        <v>2016</v>
      </c>
      <c r="B579" s="2">
        <v>969173425</v>
      </c>
      <c r="C579" s="2" t="s">
        <v>72</v>
      </c>
      <c r="D579" s="2">
        <v>412</v>
      </c>
      <c r="E579" s="2">
        <v>127599</v>
      </c>
    </row>
    <row r="580" spans="1:5" x14ac:dyDescent="0.2">
      <c r="A580" s="1">
        <v>2016</v>
      </c>
      <c r="B580" s="1">
        <v>984175671</v>
      </c>
      <c r="C580" s="1" t="s">
        <v>73</v>
      </c>
      <c r="D580" s="1">
        <v>412</v>
      </c>
      <c r="E580" s="1">
        <v>134988</v>
      </c>
    </row>
    <row r="581" spans="1:5" x14ac:dyDescent="0.2">
      <c r="A581" s="2">
        <v>2016</v>
      </c>
      <c r="B581" s="2">
        <v>985287724</v>
      </c>
      <c r="C581" s="2" t="s">
        <v>74</v>
      </c>
      <c r="D581" s="2">
        <v>412</v>
      </c>
      <c r="E581" s="2">
        <v>59154</v>
      </c>
    </row>
    <row r="582" spans="1:5" x14ac:dyDescent="0.2">
      <c r="A582" s="1">
        <v>2016</v>
      </c>
      <c r="B582" s="1">
        <v>992156996</v>
      </c>
      <c r="C582" s="1" t="s">
        <v>75</v>
      </c>
      <c r="D582" s="1">
        <v>412</v>
      </c>
      <c r="E582" s="1">
        <v>122401</v>
      </c>
    </row>
    <row r="583" spans="1:5" x14ac:dyDescent="0.2">
      <c r="A583" s="2">
        <v>2016</v>
      </c>
      <c r="B583" s="2">
        <v>969108038</v>
      </c>
      <c r="C583" s="2" t="s">
        <v>76</v>
      </c>
      <c r="D583" s="2">
        <v>412</v>
      </c>
      <c r="E583" s="2">
        <v>124484</v>
      </c>
    </row>
    <row r="584" spans="1:5" x14ac:dyDescent="0.2">
      <c r="A584" s="1">
        <v>2016</v>
      </c>
      <c r="B584" s="1">
        <v>970465340</v>
      </c>
      <c r="C584" s="1" t="s">
        <v>77</v>
      </c>
      <c r="D584" s="1">
        <v>412</v>
      </c>
      <c r="E584" s="1">
        <v>124015</v>
      </c>
    </row>
    <row r="585" spans="1:5" x14ac:dyDescent="0.2">
      <c r="A585" s="2">
        <v>2016</v>
      </c>
      <c r="B585" s="2">
        <v>984052413</v>
      </c>
      <c r="C585" s="2" t="s">
        <v>78</v>
      </c>
      <c r="D585" s="2">
        <v>412</v>
      </c>
      <c r="E585" s="2">
        <v>113338</v>
      </c>
    </row>
    <row r="586" spans="1:5" x14ac:dyDescent="0.2">
      <c r="A586" s="1">
        <v>2016</v>
      </c>
      <c r="B586" s="1">
        <v>969314274</v>
      </c>
      <c r="C586" s="1" t="s">
        <v>79</v>
      </c>
      <c r="D586" s="1">
        <v>412</v>
      </c>
      <c r="E586" s="1">
        <v>95149</v>
      </c>
    </row>
    <row r="587" spans="1:5" x14ac:dyDescent="0.2">
      <c r="A587" s="2">
        <v>2016</v>
      </c>
      <c r="B587" s="2">
        <v>969314274</v>
      </c>
      <c r="C587" s="2" t="s">
        <v>80</v>
      </c>
      <c r="D587" s="2">
        <v>412</v>
      </c>
      <c r="E587" s="2">
        <v>26672</v>
      </c>
    </row>
    <row r="588" spans="1:5" x14ac:dyDescent="0.2">
      <c r="A588" s="1">
        <v>2016</v>
      </c>
      <c r="B588" s="1">
        <v>886770812</v>
      </c>
      <c r="C588" s="1" t="s">
        <v>81</v>
      </c>
      <c r="D588" s="1">
        <v>415</v>
      </c>
      <c r="E588" s="1">
        <v>132498</v>
      </c>
    </row>
    <row r="589" spans="1:5" x14ac:dyDescent="0.2">
      <c r="A589" s="2">
        <v>2016</v>
      </c>
      <c r="B589" s="2">
        <v>896294652</v>
      </c>
      <c r="C589" s="2" t="s">
        <v>82</v>
      </c>
      <c r="D589" s="2">
        <v>415</v>
      </c>
      <c r="E589" s="2">
        <v>139911</v>
      </c>
    </row>
    <row r="590" spans="1:5" x14ac:dyDescent="0.2">
      <c r="A590" s="1">
        <v>2016</v>
      </c>
      <c r="B590" s="1">
        <v>969359049</v>
      </c>
      <c r="C590" s="1" t="s">
        <v>83</v>
      </c>
      <c r="D590" s="1">
        <v>415</v>
      </c>
      <c r="E590" s="1">
        <v>118644</v>
      </c>
    </row>
    <row r="591" spans="1:5" x14ac:dyDescent="0.2">
      <c r="A591" s="2">
        <v>2016</v>
      </c>
      <c r="B591" s="2">
        <v>880038672</v>
      </c>
      <c r="C591" s="2" t="s">
        <v>84</v>
      </c>
      <c r="D591" s="2">
        <v>415</v>
      </c>
      <c r="E591" s="2">
        <v>104587</v>
      </c>
    </row>
    <row r="592" spans="1:5" x14ac:dyDescent="0.2">
      <c r="A592" s="1">
        <v>2016</v>
      </c>
      <c r="B592" s="1">
        <v>969358247</v>
      </c>
      <c r="C592" s="1" t="s">
        <v>85</v>
      </c>
      <c r="D592" s="1">
        <v>415</v>
      </c>
      <c r="E592" s="1">
        <v>102438</v>
      </c>
    </row>
    <row r="593" spans="1:5" x14ac:dyDescent="0.2">
      <c r="A593" s="2">
        <v>2016</v>
      </c>
      <c r="B593" s="2">
        <v>998379180</v>
      </c>
      <c r="C593" s="2" t="s">
        <v>86</v>
      </c>
      <c r="D593" s="2">
        <v>417</v>
      </c>
      <c r="E593" s="2">
        <v>119234</v>
      </c>
    </row>
    <row r="594" spans="1:5" x14ac:dyDescent="0.2">
      <c r="A594" s="1">
        <v>2016</v>
      </c>
      <c r="B594" s="1">
        <v>983814883</v>
      </c>
      <c r="C594" s="1" t="s">
        <v>87</v>
      </c>
      <c r="D594" s="1">
        <v>417</v>
      </c>
      <c r="E594" s="1">
        <v>125040</v>
      </c>
    </row>
    <row r="595" spans="1:5" x14ac:dyDescent="0.2">
      <c r="A595" s="2">
        <v>2016</v>
      </c>
      <c r="B595" s="2">
        <v>969108941</v>
      </c>
      <c r="C595" s="2" t="s">
        <v>88</v>
      </c>
      <c r="D595" s="2">
        <v>417</v>
      </c>
      <c r="E595" s="2">
        <v>127487</v>
      </c>
    </row>
    <row r="596" spans="1:5" x14ac:dyDescent="0.2">
      <c r="A596" s="1">
        <v>2016</v>
      </c>
      <c r="B596" s="1">
        <v>992046058</v>
      </c>
      <c r="C596" s="1" t="s">
        <v>89</v>
      </c>
      <c r="D596" s="1">
        <v>417</v>
      </c>
      <c r="E596" s="1">
        <v>137196</v>
      </c>
    </row>
    <row r="597" spans="1:5" x14ac:dyDescent="0.2">
      <c r="A597" s="2">
        <v>2016</v>
      </c>
      <c r="B597" s="2">
        <v>979941102</v>
      </c>
      <c r="C597" s="2" t="s">
        <v>90</v>
      </c>
      <c r="D597" s="2">
        <v>417</v>
      </c>
      <c r="E597" s="2">
        <v>142711</v>
      </c>
    </row>
    <row r="598" spans="1:5" x14ac:dyDescent="0.2">
      <c r="A598" s="1">
        <v>2016</v>
      </c>
      <c r="B598" s="1">
        <v>969313758</v>
      </c>
      <c r="C598" s="1" t="s">
        <v>91</v>
      </c>
      <c r="D598" s="1">
        <v>418</v>
      </c>
      <c r="E598" s="1">
        <v>143966</v>
      </c>
    </row>
    <row r="599" spans="1:5" x14ac:dyDescent="0.2">
      <c r="A599" s="2">
        <v>2016</v>
      </c>
      <c r="B599" s="2">
        <v>986522484</v>
      </c>
      <c r="C599" s="2" t="s">
        <v>92</v>
      </c>
      <c r="D599" s="2">
        <v>419</v>
      </c>
      <c r="E599" s="2">
        <v>117554</v>
      </c>
    </row>
    <row r="600" spans="1:5" x14ac:dyDescent="0.2">
      <c r="A600" s="1">
        <v>2016</v>
      </c>
      <c r="B600" s="1">
        <v>969172216</v>
      </c>
      <c r="C600" s="1" t="s">
        <v>93</v>
      </c>
      <c r="D600" s="1">
        <v>423</v>
      </c>
      <c r="E600" s="1">
        <v>124499</v>
      </c>
    </row>
    <row r="601" spans="1:5" x14ac:dyDescent="0.2">
      <c r="A601" s="2">
        <v>2016</v>
      </c>
      <c r="B601" s="2">
        <v>969511754</v>
      </c>
      <c r="C601" s="2" t="s">
        <v>94</v>
      </c>
      <c r="D601" s="2">
        <v>425</v>
      </c>
      <c r="E601" s="2">
        <v>50071</v>
      </c>
    </row>
    <row r="602" spans="1:5" x14ac:dyDescent="0.2">
      <c r="A602" s="1">
        <v>2016</v>
      </c>
      <c r="B602" s="1">
        <v>990743568</v>
      </c>
      <c r="C602" s="1" t="s">
        <v>95</v>
      </c>
      <c r="D602" s="1">
        <v>425</v>
      </c>
      <c r="E602" s="1">
        <v>76547</v>
      </c>
    </row>
    <row r="603" spans="1:5" x14ac:dyDescent="0.2">
      <c r="A603" s="2">
        <v>2016</v>
      </c>
      <c r="B603" s="2">
        <v>982225612</v>
      </c>
      <c r="C603" s="2" t="s">
        <v>96</v>
      </c>
      <c r="D603" s="2">
        <v>425</v>
      </c>
      <c r="E603" s="2">
        <v>106634</v>
      </c>
    </row>
    <row r="604" spans="1:5" x14ac:dyDescent="0.2">
      <c r="A604" s="1">
        <v>2016</v>
      </c>
      <c r="B604" s="1">
        <v>995695006</v>
      </c>
      <c r="C604" s="1" t="s">
        <v>97</v>
      </c>
      <c r="D604" s="1">
        <v>426</v>
      </c>
      <c r="E604" s="1">
        <v>153476</v>
      </c>
    </row>
    <row r="605" spans="1:5" x14ac:dyDescent="0.2">
      <c r="A605" s="2">
        <v>2016</v>
      </c>
      <c r="B605" s="2">
        <v>969928663</v>
      </c>
      <c r="C605" s="2" t="s">
        <v>98</v>
      </c>
      <c r="D605" s="2">
        <v>427</v>
      </c>
      <c r="E605" s="2">
        <v>360320</v>
      </c>
    </row>
    <row r="606" spans="1:5" x14ac:dyDescent="0.2">
      <c r="A606" s="1">
        <v>2016</v>
      </c>
      <c r="B606" s="1">
        <v>969898217</v>
      </c>
      <c r="C606" s="1" t="s">
        <v>99</v>
      </c>
      <c r="D606" s="1">
        <v>427</v>
      </c>
      <c r="E606" s="1">
        <v>119859</v>
      </c>
    </row>
    <row r="607" spans="1:5" x14ac:dyDescent="0.2">
      <c r="A607" s="2">
        <v>2016</v>
      </c>
      <c r="B607" s="2">
        <v>969886545</v>
      </c>
      <c r="C607" s="2" t="s">
        <v>100</v>
      </c>
      <c r="D607" s="2">
        <v>427</v>
      </c>
      <c r="E607" s="2">
        <v>127503</v>
      </c>
    </row>
    <row r="608" spans="1:5" x14ac:dyDescent="0.2">
      <c r="A608" s="1">
        <v>2016</v>
      </c>
      <c r="B608" s="1">
        <v>970903003</v>
      </c>
      <c r="C608" s="1" t="s">
        <v>101</v>
      </c>
      <c r="D608" s="1">
        <v>430</v>
      </c>
      <c r="E608" s="1">
        <v>145612</v>
      </c>
    </row>
    <row r="609" spans="1:5" x14ac:dyDescent="0.2">
      <c r="A609" s="2">
        <v>2016</v>
      </c>
      <c r="B609" s="2">
        <v>913431839</v>
      </c>
      <c r="C609" s="2" t="s">
        <v>102</v>
      </c>
      <c r="D609" s="2">
        <v>430</v>
      </c>
      <c r="E609" s="2">
        <v>131992</v>
      </c>
    </row>
    <row r="610" spans="1:5" x14ac:dyDescent="0.2">
      <c r="A610" s="1">
        <v>2016</v>
      </c>
      <c r="B610" s="1">
        <v>980728641</v>
      </c>
      <c r="C610" s="1" t="s">
        <v>103</v>
      </c>
      <c r="D610" s="1">
        <v>432</v>
      </c>
      <c r="E610" s="1">
        <v>110227</v>
      </c>
    </row>
    <row r="611" spans="1:5" x14ac:dyDescent="0.2">
      <c r="A611" s="2">
        <v>2016</v>
      </c>
      <c r="B611" s="2">
        <v>969247968</v>
      </c>
      <c r="C611" s="2" t="s">
        <v>104</v>
      </c>
      <c r="D611" s="2">
        <v>436</v>
      </c>
      <c r="E611" s="2">
        <v>118826</v>
      </c>
    </row>
    <row r="612" spans="1:5" x14ac:dyDescent="0.2">
      <c r="A612" s="1">
        <v>2016</v>
      </c>
      <c r="B612" s="1">
        <v>990860416</v>
      </c>
      <c r="C612" s="1" t="s">
        <v>105</v>
      </c>
      <c r="D612" s="1">
        <v>436</v>
      </c>
      <c r="E612" s="1">
        <v>151072</v>
      </c>
    </row>
    <row r="613" spans="1:5" x14ac:dyDescent="0.2">
      <c r="A613" s="2">
        <v>2016</v>
      </c>
      <c r="B613" s="2">
        <v>969105098</v>
      </c>
      <c r="C613" s="2" t="s">
        <v>106</v>
      </c>
      <c r="D613" s="2">
        <v>436</v>
      </c>
      <c r="E613" s="2">
        <v>100307</v>
      </c>
    </row>
    <row r="614" spans="1:5" x14ac:dyDescent="0.2">
      <c r="A614" s="1">
        <v>2016</v>
      </c>
      <c r="B614" s="1">
        <v>914452708</v>
      </c>
      <c r="C614" s="1" t="s">
        <v>107</v>
      </c>
      <c r="D614" s="1">
        <v>436</v>
      </c>
      <c r="E614" s="1">
        <v>96302</v>
      </c>
    </row>
    <row r="615" spans="1:5" x14ac:dyDescent="0.2">
      <c r="A615" s="2">
        <v>2016</v>
      </c>
      <c r="B615" s="2">
        <v>983154239</v>
      </c>
      <c r="C615" s="2" t="s">
        <v>108</v>
      </c>
      <c r="D615" s="2">
        <v>513</v>
      </c>
      <c r="E615" s="2">
        <v>7964</v>
      </c>
    </row>
    <row r="616" spans="1:5" x14ac:dyDescent="0.2">
      <c r="A616" s="1">
        <v>2016</v>
      </c>
      <c r="B616" s="1">
        <v>969745194</v>
      </c>
      <c r="C616" s="1" t="s">
        <v>109</v>
      </c>
      <c r="D616" s="1">
        <v>517</v>
      </c>
      <c r="E616" s="1">
        <v>144679</v>
      </c>
    </row>
    <row r="617" spans="1:5" x14ac:dyDescent="0.2">
      <c r="A617" s="2">
        <v>2016</v>
      </c>
      <c r="B617" s="2">
        <v>991334157</v>
      </c>
      <c r="C617" s="2" t="s">
        <v>110</v>
      </c>
      <c r="D617" s="2">
        <v>519</v>
      </c>
      <c r="E617" s="2">
        <v>124631</v>
      </c>
    </row>
    <row r="618" spans="1:5" x14ac:dyDescent="0.2">
      <c r="A618" s="1">
        <v>2016</v>
      </c>
      <c r="B618" s="1">
        <v>976651464</v>
      </c>
      <c r="C618" s="1" t="s">
        <v>111</v>
      </c>
      <c r="D618" s="1">
        <v>520</v>
      </c>
      <c r="E618" s="1">
        <v>123930</v>
      </c>
    </row>
    <row r="619" spans="1:5" x14ac:dyDescent="0.2">
      <c r="A619" s="2">
        <v>2016</v>
      </c>
      <c r="B619" s="2">
        <v>997116984</v>
      </c>
      <c r="C619" s="2" t="s">
        <v>112</v>
      </c>
      <c r="D619" s="2">
        <v>528</v>
      </c>
      <c r="E619" s="2">
        <v>140429</v>
      </c>
    </row>
    <row r="620" spans="1:5" x14ac:dyDescent="0.2">
      <c r="A620" s="1">
        <v>2016</v>
      </c>
      <c r="B620" s="1">
        <v>969767562</v>
      </c>
      <c r="C620" s="1" t="s">
        <v>113</v>
      </c>
      <c r="D620" s="1">
        <v>528</v>
      </c>
      <c r="E620" s="1">
        <v>129777</v>
      </c>
    </row>
    <row r="621" spans="1:5" x14ac:dyDescent="0.2">
      <c r="A621" s="2">
        <v>2016</v>
      </c>
      <c r="B621" s="2">
        <v>969297345</v>
      </c>
      <c r="C621" s="2" t="s">
        <v>114</v>
      </c>
      <c r="D621" s="2">
        <v>528</v>
      </c>
      <c r="E621" s="2">
        <v>88614</v>
      </c>
    </row>
    <row r="622" spans="1:5" x14ac:dyDescent="0.2">
      <c r="A622" s="1">
        <v>2016</v>
      </c>
      <c r="B622" s="1">
        <v>969148781</v>
      </c>
      <c r="C622" s="1" t="s">
        <v>115</v>
      </c>
      <c r="D622" s="1">
        <v>528</v>
      </c>
      <c r="E622" s="1">
        <v>148912</v>
      </c>
    </row>
    <row r="623" spans="1:5" x14ac:dyDescent="0.2">
      <c r="A623" s="2">
        <v>2016</v>
      </c>
      <c r="B623" s="2">
        <v>999092489</v>
      </c>
      <c r="C623" s="2" t="s">
        <v>116</v>
      </c>
      <c r="D623" s="2">
        <v>528</v>
      </c>
      <c r="E623" s="2">
        <v>134511</v>
      </c>
    </row>
    <row r="624" spans="1:5" x14ac:dyDescent="0.2">
      <c r="A624" s="1">
        <v>2016</v>
      </c>
      <c r="B624" s="1">
        <v>982074835</v>
      </c>
      <c r="C624" s="1" t="s">
        <v>117</v>
      </c>
      <c r="D624" s="1">
        <v>528</v>
      </c>
      <c r="E624" s="1">
        <v>98997</v>
      </c>
    </row>
    <row r="625" spans="1:5" x14ac:dyDescent="0.2">
      <c r="A625" s="2">
        <v>2016</v>
      </c>
      <c r="B625" s="2">
        <v>993405868</v>
      </c>
      <c r="C625" s="2" t="s">
        <v>118</v>
      </c>
      <c r="D625" s="2">
        <v>528</v>
      </c>
      <c r="E625" s="2">
        <v>120842</v>
      </c>
    </row>
    <row r="626" spans="1:5" x14ac:dyDescent="0.2">
      <c r="A626" s="1">
        <v>2016</v>
      </c>
      <c r="B626" s="1">
        <v>971188391</v>
      </c>
      <c r="C626" s="1" t="s">
        <v>119</v>
      </c>
      <c r="D626" s="1">
        <v>528</v>
      </c>
      <c r="E626" s="1">
        <v>133424</v>
      </c>
    </row>
    <row r="627" spans="1:5" x14ac:dyDescent="0.2">
      <c r="A627" s="2">
        <v>2016</v>
      </c>
      <c r="B627" s="2">
        <v>969150379</v>
      </c>
      <c r="C627" s="2" t="s">
        <v>120</v>
      </c>
      <c r="D627" s="2">
        <v>528</v>
      </c>
      <c r="E627" s="2">
        <v>129968</v>
      </c>
    </row>
    <row r="628" spans="1:5" x14ac:dyDescent="0.2">
      <c r="A628" s="1">
        <v>2016</v>
      </c>
      <c r="B628" s="1">
        <v>992953934</v>
      </c>
      <c r="C628" s="1" t="s">
        <v>121</v>
      </c>
      <c r="D628" s="1">
        <v>528</v>
      </c>
      <c r="E628" s="1">
        <v>137830</v>
      </c>
    </row>
    <row r="629" spans="1:5" x14ac:dyDescent="0.2">
      <c r="A629" s="2">
        <v>2016</v>
      </c>
      <c r="B629" s="2">
        <v>987781017</v>
      </c>
      <c r="C629" s="2" t="s">
        <v>122</v>
      </c>
      <c r="D629" s="2">
        <v>528</v>
      </c>
      <c r="E629" s="2">
        <v>127392</v>
      </c>
    </row>
    <row r="630" spans="1:5" x14ac:dyDescent="0.2">
      <c r="A630" s="1">
        <v>2016</v>
      </c>
      <c r="B630" s="1">
        <v>993488674</v>
      </c>
      <c r="C630" s="1" t="s">
        <v>123</v>
      </c>
      <c r="D630" s="1">
        <v>528</v>
      </c>
      <c r="E630" s="1">
        <v>115684</v>
      </c>
    </row>
    <row r="631" spans="1:5" x14ac:dyDescent="0.2">
      <c r="A631" s="2">
        <v>2016</v>
      </c>
      <c r="B631" s="2">
        <v>971188332</v>
      </c>
      <c r="C631" s="2" t="s">
        <v>124</v>
      </c>
      <c r="D631" s="2">
        <v>528</v>
      </c>
      <c r="E631" s="2">
        <v>125108</v>
      </c>
    </row>
    <row r="632" spans="1:5" x14ac:dyDescent="0.2">
      <c r="A632" s="1">
        <v>2016</v>
      </c>
      <c r="B632" s="1">
        <v>889425962</v>
      </c>
      <c r="C632" s="1" t="s">
        <v>125</v>
      </c>
      <c r="D632" s="1">
        <v>528</v>
      </c>
      <c r="E632" s="1">
        <v>154395</v>
      </c>
    </row>
    <row r="633" spans="1:5" x14ac:dyDescent="0.2">
      <c r="A633" s="2">
        <v>2016</v>
      </c>
      <c r="B633" s="2">
        <v>812265822</v>
      </c>
      <c r="C633" s="2" t="s">
        <v>126</v>
      </c>
      <c r="D633" s="2">
        <v>529</v>
      </c>
      <c r="E633" s="2">
        <v>118222</v>
      </c>
    </row>
    <row r="634" spans="1:5" x14ac:dyDescent="0.2">
      <c r="A634" s="1">
        <v>2016</v>
      </c>
      <c r="B634" s="1">
        <v>970387625</v>
      </c>
      <c r="C634" s="1" t="s">
        <v>127</v>
      </c>
      <c r="D634" s="1">
        <v>529</v>
      </c>
      <c r="E634" s="1">
        <v>152751</v>
      </c>
    </row>
    <row r="635" spans="1:5" x14ac:dyDescent="0.2">
      <c r="A635" s="2">
        <v>2016</v>
      </c>
      <c r="B635" s="2">
        <v>975796329</v>
      </c>
      <c r="C635" s="2" t="s">
        <v>128</v>
      </c>
      <c r="D635" s="2">
        <v>529</v>
      </c>
      <c r="E635" s="2">
        <v>97574</v>
      </c>
    </row>
    <row r="636" spans="1:5" x14ac:dyDescent="0.2">
      <c r="A636" s="1">
        <v>2016</v>
      </c>
      <c r="B636" s="1">
        <v>877083152</v>
      </c>
      <c r="C636" s="1" t="s">
        <v>129</v>
      </c>
      <c r="D636" s="1">
        <v>532</v>
      </c>
      <c r="E636" s="1">
        <v>146351</v>
      </c>
    </row>
    <row r="637" spans="1:5" x14ac:dyDescent="0.2">
      <c r="A637" s="2">
        <v>2016</v>
      </c>
      <c r="B637" s="2">
        <v>989923560</v>
      </c>
      <c r="C637" s="2" t="s">
        <v>130</v>
      </c>
      <c r="D637" s="2">
        <v>533</v>
      </c>
      <c r="E637" s="2">
        <v>161441</v>
      </c>
    </row>
    <row r="638" spans="1:5" x14ac:dyDescent="0.2">
      <c r="A638" s="1">
        <v>2016</v>
      </c>
      <c r="B638" s="1">
        <v>969149397</v>
      </c>
      <c r="C638" s="1" t="s">
        <v>131</v>
      </c>
      <c r="D638" s="1">
        <v>534</v>
      </c>
      <c r="E638" s="1">
        <v>126728</v>
      </c>
    </row>
    <row r="639" spans="1:5" x14ac:dyDescent="0.2">
      <c r="A639" s="2">
        <v>2016</v>
      </c>
      <c r="B639" s="2">
        <v>969977303</v>
      </c>
      <c r="C639" s="2" t="s">
        <v>132</v>
      </c>
      <c r="D639" s="2">
        <v>534</v>
      </c>
      <c r="E639" s="2">
        <v>122571</v>
      </c>
    </row>
    <row r="640" spans="1:5" x14ac:dyDescent="0.2">
      <c r="A640" s="1">
        <v>2016</v>
      </c>
      <c r="B640" s="1">
        <v>986865594</v>
      </c>
      <c r="C640" s="1" t="s">
        <v>133</v>
      </c>
      <c r="D640" s="1">
        <v>538</v>
      </c>
      <c r="E640" s="1">
        <v>103100</v>
      </c>
    </row>
    <row r="641" spans="1:5" x14ac:dyDescent="0.2">
      <c r="A641" s="2">
        <v>2016</v>
      </c>
      <c r="B641" s="2">
        <v>983484786</v>
      </c>
      <c r="C641" s="2" t="s">
        <v>134</v>
      </c>
      <c r="D641" s="2">
        <v>540</v>
      </c>
      <c r="E641" s="2">
        <v>44940</v>
      </c>
    </row>
    <row r="642" spans="1:5" x14ac:dyDescent="0.2">
      <c r="A642" s="1">
        <v>2016</v>
      </c>
      <c r="B642" s="1">
        <v>994301977</v>
      </c>
      <c r="C642" s="1" t="s">
        <v>135</v>
      </c>
      <c r="D642" s="1">
        <v>604</v>
      </c>
      <c r="E642" s="1">
        <v>119825</v>
      </c>
    </row>
    <row r="643" spans="1:5" x14ac:dyDescent="0.2">
      <c r="A643" s="2">
        <v>2016</v>
      </c>
      <c r="B643" s="2">
        <v>979812531</v>
      </c>
      <c r="C643" s="2" t="s">
        <v>136</v>
      </c>
      <c r="D643" s="2">
        <v>605</v>
      </c>
      <c r="E643" s="2">
        <v>128458</v>
      </c>
    </row>
    <row r="644" spans="1:5" x14ac:dyDescent="0.2">
      <c r="A644" s="1">
        <v>2016</v>
      </c>
      <c r="B644" s="1">
        <v>984752210</v>
      </c>
      <c r="C644" s="1" t="s">
        <v>137</v>
      </c>
      <c r="D644" s="1">
        <v>605</v>
      </c>
      <c r="E644" s="1">
        <v>112017</v>
      </c>
    </row>
    <row r="645" spans="1:5" x14ac:dyDescent="0.2">
      <c r="A645" s="2">
        <v>2016</v>
      </c>
      <c r="B645" s="2">
        <v>985892172</v>
      </c>
      <c r="C645" s="2" t="s">
        <v>138</v>
      </c>
      <c r="D645" s="2">
        <v>605</v>
      </c>
      <c r="E645" s="2">
        <v>115165</v>
      </c>
    </row>
    <row r="646" spans="1:5" x14ac:dyDescent="0.2">
      <c r="A646" s="1">
        <v>2016</v>
      </c>
      <c r="B646" s="1">
        <v>969925540</v>
      </c>
      <c r="C646" s="1" t="s">
        <v>139</v>
      </c>
      <c r="D646" s="1">
        <v>605</v>
      </c>
      <c r="E646" s="1">
        <v>123229</v>
      </c>
    </row>
    <row r="647" spans="1:5" x14ac:dyDescent="0.2">
      <c r="A647" s="2">
        <v>2016</v>
      </c>
      <c r="B647" s="2">
        <v>970397558</v>
      </c>
      <c r="C647" s="2" t="s">
        <v>140</v>
      </c>
      <c r="D647" s="2">
        <v>605</v>
      </c>
      <c r="E647" s="2">
        <v>71191</v>
      </c>
    </row>
    <row r="648" spans="1:5" x14ac:dyDescent="0.2">
      <c r="A648" s="1">
        <v>2016</v>
      </c>
      <c r="B648" s="1">
        <v>969169606</v>
      </c>
      <c r="C648" s="1" t="s">
        <v>141</v>
      </c>
      <c r="D648" s="1">
        <v>605</v>
      </c>
      <c r="E648" s="1">
        <v>122836</v>
      </c>
    </row>
    <row r="649" spans="1:5" x14ac:dyDescent="0.2">
      <c r="A649" s="2">
        <v>2016</v>
      </c>
      <c r="B649" s="2">
        <v>969161877</v>
      </c>
      <c r="C649" s="2" t="s">
        <v>142</v>
      </c>
      <c r="D649" s="2">
        <v>605</v>
      </c>
      <c r="E649" s="2">
        <v>124606</v>
      </c>
    </row>
    <row r="650" spans="1:5" x14ac:dyDescent="0.2">
      <c r="A650" s="1">
        <v>2016</v>
      </c>
      <c r="B650" s="1">
        <v>982384826</v>
      </c>
      <c r="C650" s="1" t="s">
        <v>143</v>
      </c>
      <c r="D650" s="1">
        <v>605</v>
      </c>
      <c r="E650" s="1">
        <v>73809</v>
      </c>
    </row>
    <row r="651" spans="1:5" x14ac:dyDescent="0.2">
      <c r="A651" s="2">
        <v>2016</v>
      </c>
      <c r="B651" s="2">
        <v>916453817</v>
      </c>
      <c r="C651" s="2" t="s">
        <v>143</v>
      </c>
      <c r="D651" s="2">
        <v>605</v>
      </c>
      <c r="E651" s="2">
        <v>34126</v>
      </c>
    </row>
    <row r="652" spans="1:5" x14ac:dyDescent="0.2">
      <c r="A652" s="1">
        <v>2016</v>
      </c>
      <c r="B652" s="1">
        <v>976791487</v>
      </c>
      <c r="C652" s="1" t="s">
        <v>144</v>
      </c>
      <c r="D652" s="1">
        <v>605</v>
      </c>
      <c r="E652" s="1">
        <v>67070</v>
      </c>
    </row>
    <row r="653" spans="1:5" x14ac:dyDescent="0.2">
      <c r="A653" s="2">
        <v>2016</v>
      </c>
      <c r="B653" s="2">
        <v>970562176</v>
      </c>
      <c r="C653" s="2" t="s">
        <v>145</v>
      </c>
      <c r="D653" s="2">
        <v>612</v>
      </c>
      <c r="E653" s="2">
        <v>98869</v>
      </c>
    </row>
    <row r="654" spans="1:5" x14ac:dyDescent="0.2">
      <c r="A654" s="1">
        <v>2016</v>
      </c>
      <c r="B654" s="1">
        <v>884850592</v>
      </c>
      <c r="C654" s="1" t="s">
        <v>146</v>
      </c>
      <c r="D654" s="1">
        <v>617</v>
      </c>
      <c r="E654" s="1">
        <v>198692</v>
      </c>
    </row>
    <row r="655" spans="1:5" x14ac:dyDescent="0.2">
      <c r="A655" s="2">
        <v>2016</v>
      </c>
      <c r="B655" s="2">
        <v>970963650</v>
      </c>
      <c r="C655" s="2" t="s">
        <v>147</v>
      </c>
      <c r="D655" s="2">
        <v>622</v>
      </c>
      <c r="E655" s="2">
        <v>147423</v>
      </c>
    </row>
    <row r="656" spans="1:5" x14ac:dyDescent="0.2">
      <c r="A656" s="1">
        <v>2016</v>
      </c>
      <c r="B656" s="1">
        <v>980039994</v>
      </c>
      <c r="C656" s="1" t="s">
        <v>148</v>
      </c>
      <c r="D656" s="1">
        <v>623</v>
      </c>
      <c r="E656" s="1">
        <v>29572</v>
      </c>
    </row>
    <row r="657" spans="1:5" x14ac:dyDescent="0.2">
      <c r="A657" s="2">
        <v>2016</v>
      </c>
      <c r="B657" s="2">
        <v>976252993</v>
      </c>
      <c r="C657" s="2" t="s">
        <v>149</v>
      </c>
      <c r="D657" s="2">
        <v>624</v>
      </c>
      <c r="E657" s="2">
        <v>158083</v>
      </c>
    </row>
    <row r="658" spans="1:5" x14ac:dyDescent="0.2">
      <c r="A658" s="1">
        <v>2016</v>
      </c>
      <c r="B658" s="1">
        <v>982213304</v>
      </c>
      <c r="C658" s="1" t="s">
        <v>150</v>
      </c>
      <c r="D658" s="1">
        <v>704</v>
      </c>
      <c r="E658" s="1">
        <v>83419</v>
      </c>
    </row>
    <row r="659" spans="1:5" x14ac:dyDescent="0.2">
      <c r="A659" s="2">
        <v>2016</v>
      </c>
      <c r="B659" s="2">
        <v>977076358</v>
      </c>
      <c r="C659" s="2" t="s">
        <v>151</v>
      </c>
      <c r="D659" s="2">
        <v>704</v>
      </c>
      <c r="E659" s="2">
        <v>118798</v>
      </c>
    </row>
    <row r="660" spans="1:5" x14ac:dyDescent="0.2">
      <c r="A660" s="1">
        <v>2016</v>
      </c>
      <c r="B660" s="1">
        <v>977340276</v>
      </c>
      <c r="C660" s="1" t="s">
        <v>152</v>
      </c>
      <c r="D660" s="1">
        <v>704</v>
      </c>
      <c r="E660" s="1">
        <v>126248</v>
      </c>
    </row>
    <row r="661" spans="1:5" x14ac:dyDescent="0.2">
      <c r="A661" s="2">
        <v>2016</v>
      </c>
      <c r="B661" s="2">
        <v>980429229</v>
      </c>
      <c r="C661" s="2" t="s">
        <v>153</v>
      </c>
      <c r="D661" s="2">
        <v>706</v>
      </c>
      <c r="E661" s="2">
        <v>236910</v>
      </c>
    </row>
    <row r="662" spans="1:5" x14ac:dyDescent="0.2">
      <c r="A662" s="1">
        <v>2016</v>
      </c>
      <c r="B662" s="1">
        <v>980429229</v>
      </c>
      <c r="C662" s="1" t="s">
        <v>154</v>
      </c>
      <c r="D662" s="1">
        <v>706</v>
      </c>
      <c r="E662" s="1">
        <v>28985</v>
      </c>
    </row>
    <row r="663" spans="1:5" x14ac:dyDescent="0.2">
      <c r="A663" s="2">
        <v>2016</v>
      </c>
      <c r="B663" s="2">
        <v>969117231</v>
      </c>
      <c r="C663" s="2" t="s">
        <v>155</v>
      </c>
      <c r="D663" s="2">
        <v>709</v>
      </c>
      <c r="E663" s="2">
        <v>148061</v>
      </c>
    </row>
    <row r="664" spans="1:5" x14ac:dyDescent="0.2">
      <c r="A664" s="1">
        <v>2016</v>
      </c>
      <c r="B664" s="1">
        <v>969204010</v>
      </c>
      <c r="C664" s="1" t="s">
        <v>156</v>
      </c>
      <c r="D664" s="1">
        <v>709</v>
      </c>
      <c r="E664" s="1">
        <v>117229</v>
      </c>
    </row>
    <row r="665" spans="1:5" x14ac:dyDescent="0.2">
      <c r="A665" s="2">
        <v>2016</v>
      </c>
      <c r="B665" s="2">
        <v>969351609</v>
      </c>
      <c r="C665" s="2" t="s">
        <v>157</v>
      </c>
      <c r="D665" s="2">
        <v>713</v>
      </c>
      <c r="E665" s="2">
        <v>950</v>
      </c>
    </row>
    <row r="666" spans="1:5" x14ac:dyDescent="0.2">
      <c r="A666" s="1">
        <v>2016</v>
      </c>
      <c r="B666" s="1">
        <v>984064551</v>
      </c>
      <c r="C666" s="1" t="s">
        <v>158</v>
      </c>
      <c r="D666" s="1">
        <v>713</v>
      </c>
      <c r="E666" s="1">
        <v>125347</v>
      </c>
    </row>
    <row r="667" spans="1:5" x14ac:dyDescent="0.2">
      <c r="A667" s="2">
        <v>2016</v>
      </c>
      <c r="B667" s="2">
        <v>969931621</v>
      </c>
      <c r="C667" s="2" t="s">
        <v>159</v>
      </c>
      <c r="D667" s="2">
        <v>716</v>
      </c>
      <c r="E667" s="2">
        <v>121504</v>
      </c>
    </row>
    <row r="668" spans="1:5" x14ac:dyDescent="0.2">
      <c r="A668" s="1">
        <v>2016</v>
      </c>
      <c r="B668" s="1">
        <v>969931400</v>
      </c>
      <c r="C668" s="1" t="s">
        <v>160</v>
      </c>
      <c r="D668" s="1">
        <v>716</v>
      </c>
      <c r="E668" s="1">
        <v>123726</v>
      </c>
    </row>
    <row r="669" spans="1:5" x14ac:dyDescent="0.2">
      <c r="A669" s="2">
        <v>2016</v>
      </c>
      <c r="B669" s="2">
        <v>992880481</v>
      </c>
      <c r="C669" s="2" t="s">
        <v>161</v>
      </c>
      <c r="D669" s="2">
        <v>728</v>
      </c>
      <c r="E669" s="2">
        <v>123210</v>
      </c>
    </row>
    <row r="670" spans="1:5" x14ac:dyDescent="0.2">
      <c r="A670" s="1">
        <v>2016</v>
      </c>
      <c r="B670" s="1">
        <v>969923130</v>
      </c>
      <c r="C670" s="1" t="s">
        <v>162</v>
      </c>
      <c r="D670" s="1">
        <v>728</v>
      </c>
      <c r="E670" s="1">
        <v>122141</v>
      </c>
    </row>
    <row r="671" spans="1:5" x14ac:dyDescent="0.2">
      <c r="A671" s="2">
        <v>2016</v>
      </c>
      <c r="B671" s="2">
        <v>969779633</v>
      </c>
      <c r="C671" s="2" t="s">
        <v>163</v>
      </c>
      <c r="D671" s="2">
        <v>807</v>
      </c>
      <c r="E671" s="2">
        <v>125803</v>
      </c>
    </row>
    <row r="672" spans="1:5" x14ac:dyDescent="0.2">
      <c r="A672" s="1">
        <v>2016</v>
      </c>
      <c r="B672" s="1">
        <v>997347021</v>
      </c>
      <c r="C672" s="1" t="s">
        <v>164</v>
      </c>
      <c r="D672" s="1">
        <v>819</v>
      </c>
      <c r="E672" s="1">
        <v>1490</v>
      </c>
    </row>
    <row r="673" spans="1:5" x14ac:dyDescent="0.2">
      <c r="A673" s="2">
        <v>2016</v>
      </c>
      <c r="B673" s="2">
        <v>970439161</v>
      </c>
      <c r="C673" s="2" t="s">
        <v>165</v>
      </c>
      <c r="D673" s="2">
        <v>819</v>
      </c>
      <c r="E673" s="2">
        <v>131614</v>
      </c>
    </row>
    <row r="674" spans="1:5" x14ac:dyDescent="0.2">
      <c r="A674" s="1">
        <v>2016</v>
      </c>
      <c r="B674" s="1">
        <v>870525192</v>
      </c>
      <c r="C674" s="1" t="s">
        <v>166</v>
      </c>
      <c r="D674" s="1">
        <v>819</v>
      </c>
      <c r="E674" s="1">
        <v>86330</v>
      </c>
    </row>
    <row r="675" spans="1:5" x14ac:dyDescent="0.2">
      <c r="A675" s="2">
        <v>2016</v>
      </c>
      <c r="B675" s="2">
        <v>986479015</v>
      </c>
      <c r="C675" s="2" t="s">
        <v>167</v>
      </c>
      <c r="D675" s="2">
        <v>821</v>
      </c>
      <c r="E675" s="2">
        <v>78316</v>
      </c>
    </row>
    <row r="676" spans="1:5" x14ac:dyDescent="0.2">
      <c r="A676" s="1">
        <v>2016</v>
      </c>
      <c r="B676" s="1">
        <v>993965995</v>
      </c>
      <c r="C676" s="1" t="s">
        <v>168</v>
      </c>
      <c r="D676" s="1">
        <v>821</v>
      </c>
      <c r="E676" s="1">
        <v>123584</v>
      </c>
    </row>
    <row r="677" spans="1:5" x14ac:dyDescent="0.2">
      <c r="A677" s="2">
        <v>2016</v>
      </c>
      <c r="B677" s="2">
        <v>983146449</v>
      </c>
      <c r="C677" s="2" t="s">
        <v>169</v>
      </c>
      <c r="D677" s="2">
        <v>821</v>
      </c>
      <c r="E677" s="2">
        <v>202555</v>
      </c>
    </row>
    <row r="678" spans="1:5" x14ac:dyDescent="0.2">
      <c r="A678" s="1">
        <v>2016</v>
      </c>
      <c r="B678" s="1">
        <v>995716836</v>
      </c>
      <c r="C678" s="1" t="s">
        <v>170</v>
      </c>
      <c r="D678" s="1">
        <v>821</v>
      </c>
      <c r="E678" s="1">
        <v>130384</v>
      </c>
    </row>
    <row r="679" spans="1:5" x14ac:dyDescent="0.2">
      <c r="A679" s="2">
        <v>2016</v>
      </c>
      <c r="B679" s="2">
        <v>969224186</v>
      </c>
      <c r="C679" s="2" t="s">
        <v>171</v>
      </c>
      <c r="D679" s="2">
        <v>821</v>
      </c>
      <c r="E679" s="2">
        <v>80773</v>
      </c>
    </row>
    <row r="680" spans="1:5" x14ac:dyDescent="0.2">
      <c r="A680" s="1">
        <v>2016</v>
      </c>
      <c r="B680" s="1">
        <v>969102854</v>
      </c>
      <c r="C680" s="1" t="s">
        <v>172</v>
      </c>
      <c r="D680" s="1">
        <v>826</v>
      </c>
      <c r="E680" s="1">
        <v>123455</v>
      </c>
    </row>
    <row r="681" spans="1:5" x14ac:dyDescent="0.2">
      <c r="A681" s="2">
        <v>2016</v>
      </c>
      <c r="B681" s="2">
        <v>976430905</v>
      </c>
      <c r="C681" s="2" t="s">
        <v>173</v>
      </c>
      <c r="D681" s="2">
        <v>828</v>
      </c>
      <c r="E681" s="2">
        <v>149299</v>
      </c>
    </row>
    <row r="682" spans="1:5" x14ac:dyDescent="0.2">
      <c r="A682" s="1">
        <v>2016</v>
      </c>
      <c r="B682" s="1">
        <v>999267564</v>
      </c>
      <c r="C682" s="1" t="s">
        <v>174</v>
      </c>
      <c r="D682" s="1">
        <v>829</v>
      </c>
      <c r="E682" s="1">
        <v>123571</v>
      </c>
    </row>
    <row r="683" spans="1:5" x14ac:dyDescent="0.2">
      <c r="A683" s="2">
        <v>2016</v>
      </c>
      <c r="B683" s="2">
        <v>984030223</v>
      </c>
      <c r="C683" s="2" t="s">
        <v>175</v>
      </c>
      <c r="D683" s="2">
        <v>829</v>
      </c>
      <c r="E683" s="2">
        <v>103023</v>
      </c>
    </row>
    <row r="684" spans="1:5" x14ac:dyDescent="0.2">
      <c r="A684" s="1">
        <v>2016</v>
      </c>
      <c r="B684" s="1">
        <v>981873777</v>
      </c>
      <c r="C684" s="1" t="s">
        <v>176</v>
      </c>
      <c r="D684" s="1">
        <v>834</v>
      </c>
      <c r="E684" s="1">
        <v>131161</v>
      </c>
    </row>
    <row r="685" spans="1:5" x14ac:dyDescent="0.2">
      <c r="A685" s="2">
        <v>2016</v>
      </c>
      <c r="B685" s="2">
        <v>913293290</v>
      </c>
      <c r="C685" s="2" t="s">
        <v>177</v>
      </c>
      <c r="D685" s="2">
        <v>904</v>
      </c>
      <c r="E685" s="2">
        <v>65919</v>
      </c>
    </row>
    <row r="686" spans="1:5" x14ac:dyDescent="0.2">
      <c r="A686" s="1">
        <v>2016</v>
      </c>
      <c r="B686" s="1">
        <v>981311833</v>
      </c>
      <c r="C686" s="1" t="s">
        <v>178</v>
      </c>
      <c r="D686" s="1">
        <v>904</v>
      </c>
      <c r="E686" s="1">
        <v>85402</v>
      </c>
    </row>
    <row r="687" spans="1:5" x14ac:dyDescent="0.2">
      <c r="A687" s="2">
        <v>2016</v>
      </c>
      <c r="B687" s="2">
        <v>993244333</v>
      </c>
      <c r="C687" s="2" t="s">
        <v>179</v>
      </c>
      <c r="D687" s="2">
        <v>904</v>
      </c>
      <c r="E687" s="2">
        <v>127091</v>
      </c>
    </row>
    <row r="688" spans="1:5" x14ac:dyDescent="0.2">
      <c r="A688" s="1">
        <v>2016</v>
      </c>
      <c r="B688" s="1">
        <v>969125714</v>
      </c>
      <c r="C688" s="1" t="s">
        <v>180</v>
      </c>
      <c r="D688" s="1">
        <v>904</v>
      </c>
      <c r="E688" s="1">
        <v>128125</v>
      </c>
    </row>
    <row r="689" spans="1:5" x14ac:dyDescent="0.2">
      <c r="A689" s="2">
        <v>2016</v>
      </c>
      <c r="B689" s="2">
        <v>869659282</v>
      </c>
      <c r="C689" s="2" t="s">
        <v>181</v>
      </c>
      <c r="D689" s="2">
        <v>904</v>
      </c>
      <c r="E689" s="2">
        <v>127339</v>
      </c>
    </row>
    <row r="690" spans="1:5" x14ac:dyDescent="0.2">
      <c r="A690" s="1">
        <v>2016</v>
      </c>
      <c r="B690" s="1">
        <v>991641165</v>
      </c>
      <c r="C690" s="1" t="s">
        <v>182</v>
      </c>
      <c r="D690" s="1">
        <v>904</v>
      </c>
      <c r="E690" s="1">
        <v>128377</v>
      </c>
    </row>
    <row r="691" spans="1:5" x14ac:dyDescent="0.2">
      <c r="A691" s="2">
        <v>2016</v>
      </c>
      <c r="B691" s="2">
        <v>969569922</v>
      </c>
      <c r="C691" s="2" t="s">
        <v>183</v>
      </c>
      <c r="D691" s="2">
        <v>904</v>
      </c>
      <c r="E691" s="2">
        <v>88974</v>
      </c>
    </row>
    <row r="692" spans="1:5" x14ac:dyDescent="0.2">
      <c r="A692" s="1">
        <v>2016</v>
      </c>
      <c r="B692" s="1">
        <v>897169452</v>
      </c>
      <c r="C692" s="1" t="s">
        <v>184</v>
      </c>
      <c r="D692" s="1">
        <v>906</v>
      </c>
      <c r="E692" s="1">
        <v>125148</v>
      </c>
    </row>
    <row r="693" spans="1:5" x14ac:dyDescent="0.2">
      <c r="A693" s="2">
        <v>2016</v>
      </c>
      <c r="B693" s="2">
        <v>994934600</v>
      </c>
      <c r="C693" s="2" t="s">
        <v>185</v>
      </c>
      <c r="D693" s="2">
        <v>906</v>
      </c>
      <c r="E693" s="2">
        <v>124860</v>
      </c>
    </row>
    <row r="694" spans="1:5" x14ac:dyDescent="0.2">
      <c r="A694" s="1">
        <v>2016</v>
      </c>
      <c r="B694" s="1">
        <v>992976888</v>
      </c>
      <c r="C694" s="1" t="s">
        <v>186</v>
      </c>
      <c r="D694" s="1">
        <v>906</v>
      </c>
      <c r="E694" s="1">
        <v>88616</v>
      </c>
    </row>
    <row r="695" spans="1:5" x14ac:dyDescent="0.2">
      <c r="A695" s="2">
        <v>2016</v>
      </c>
      <c r="B695" s="2">
        <v>989340476</v>
      </c>
      <c r="C695" s="2" t="s">
        <v>187</v>
      </c>
      <c r="D695" s="2">
        <v>919</v>
      </c>
      <c r="E695" s="2">
        <v>124638</v>
      </c>
    </row>
    <row r="696" spans="1:5" x14ac:dyDescent="0.2">
      <c r="A696" s="1">
        <v>2016</v>
      </c>
      <c r="B696" s="1">
        <v>995373092</v>
      </c>
      <c r="C696" s="1" t="s">
        <v>188</v>
      </c>
      <c r="D696" s="1">
        <v>1002</v>
      </c>
      <c r="E696" s="1">
        <v>159800</v>
      </c>
    </row>
    <row r="697" spans="1:5" x14ac:dyDescent="0.2">
      <c r="A697" s="2">
        <v>2016</v>
      </c>
      <c r="B697" s="2">
        <v>995374056</v>
      </c>
      <c r="C697" s="2" t="s">
        <v>189</v>
      </c>
      <c r="D697" s="2">
        <v>1003</v>
      </c>
      <c r="E697" s="2">
        <v>151098</v>
      </c>
    </row>
    <row r="698" spans="1:5" x14ac:dyDescent="0.2">
      <c r="A698" s="1">
        <v>2016</v>
      </c>
      <c r="B698" s="1">
        <v>891380402</v>
      </c>
      <c r="C698" s="1" t="s">
        <v>190</v>
      </c>
      <c r="D698" s="1">
        <v>1004</v>
      </c>
      <c r="E698" s="1">
        <v>665</v>
      </c>
    </row>
    <row r="699" spans="1:5" x14ac:dyDescent="0.2">
      <c r="A699" s="2">
        <v>2016</v>
      </c>
      <c r="B699" s="2">
        <v>989093657</v>
      </c>
      <c r="C699" s="2" t="s">
        <v>191</v>
      </c>
      <c r="D699" s="2">
        <v>1004</v>
      </c>
      <c r="E699" s="2">
        <v>115949</v>
      </c>
    </row>
    <row r="700" spans="1:5" x14ac:dyDescent="0.2">
      <c r="A700" s="1">
        <v>2016</v>
      </c>
      <c r="B700" s="1">
        <v>969416468</v>
      </c>
      <c r="C700" s="1" t="s">
        <v>192</v>
      </c>
      <c r="D700" s="1">
        <v>1014</v>
      </c>
      <c r="E700" s="1">
        <v>87056</v>
      </c>
    </row>
    <row r="701" spans="1:5" x14ac:dyDescent="0.2">
      <c r="A701" s="2">
        <v>2016</v>
      </c>
      <c r="B701" s="2">
        <v>871336652</v>
      </c>
      <c r="C701" s="2" t="s">
        <v>193</v>
      </c>
      <c r="D701" s="2">
        <v>1046</v>
      </c>
      <c r="E701" s="2">
        <v>10610</v>
      </c>
    </row>
    <row r="702" spans="1:5" x14ac:dyDescent="0.2">
      <c r="A702" s="1">
        <v>2016</v>
      </c>
      <c r="B702" s="1">
        <v>989250272</v>
      </c>
      <c r="C702" s="1" t="s">
        <v>194</v>
      </c>
      <c r="D702" s="1">
        <v>1101</v>
      </c>
      <c r="E702" s="1">
        <v>17746</v>
      </c>
    </row>
    <row r="703" spans="1:5" x14ac:dyDescent="0.2">
      <c r="A703" s="2">
        <v>2016</v>
      </c>
      <c r="B703" s="2">
        <v>879571162</v>
      </c>
      <c r="C703" s="2" t="s">
        <v>195</v>
      </c>
      <c r="D703" s="2">
        <v>1102</v>
      </c>
      <c r="E703" s="2">
        <v>132575</v>
      </c>
    </row>
    <row r="704" spans="1:5" x14ac:dyDescent="0.2">
      <c r="A704" s="1">
        <v>2016</v>
      </c>
      <c r="B704" s="1">
        <v>969933993</v>
      </c>
      <c r="C704" s="1" t="s">
        <v>196</v>
      </c>
      <c r="D704" s="1">
        <v>1102</v>
      </c>
      <c r="E704" s="1">
        <v>118523</v>
      </c>
    </row>
    <row r="705" spans="1:5" x14ac:dyDescent="0.2">
      <c r="A705" s="2">
        <v>2016</v>
      </c>
      <c r="B705" s="2">
        <v>975960420</v>
      </c>
      <c r="C705" s="2" t="s">
        <v>197</v>
      </c>
      <c r="D705" s="2">
        <v>1102</v>
      </c>
      <c r="E705" s="2">
        <v>96029</v>
      </c>
    </row>
    <row r="706" spans="1:5" x14ac:dyDescent="0.2">
      <c r="A706" s="1">
        <v>2016</v>
      </c>
      <c r="B706" s="1">
        <v>981310861</v>
      </c>
      <c r="C706" s="1" t="s">
        <v>198</v>
      </c>
      <c r="D706" s="1">
        <v>1102</v>
      </c>
      <c r="E706" s="1">
        <v>1232</v>
      </c>
    </row>
    <row r="707" spans="1:5" x14ac:dyDescent="0.2">
      <c r="A707" s="2">
        <v>2016</v>
      </c>
      <c r="B707" s="2">
        <v>989575422</v>
      </c>
      <c r="C707" s="2" t="s">
        <v>199</v>
      </c>
      <c r="D707" s="2">
        <v>1102</v>
      </c>
      <c r="E707" s="2">
        <v>139520</v>
      </c>
    </row>
    <row r="708" spans="1:5" x14ac:dyDescent="0.2">
      <c r="A708" s="1">
        <v>2016</v>
      </c>
      <c r="B708" s="1">
        <v>969080745</v>
      </c>
      <c r="C708" s="1" t="s">
        <v>200</v>
      </c>
      <c r="D708" s="1">
        <v>1102</v>
      </c>
      <c r="E708" s="1">
        <v>164588</v>
      </c>
    </row>
    <row r="709" spans="1:5" x14ac:dyDescent="0.2">
      <c r="A709" s="2">
        <v>2016</v>
      </c>
      <c r="B709" s="2">
        <v>980091503</v>
      </c>
      <c r="C709" s="2" t="s">
        <v>201</v>
      </c>
      <c r="D709" s="2">
        <v>1102</v>
      </c>
      <c r="E709" s="2">
        <v>189660</v>
      </c>
    </row>
    <row r="710" spans="1:5" x14ac:dyDescent="0.2">
      <c r="A710" s="1">
        <v>2016</v>
      </c>
      <c r="B710" s="1">
        <v>870589662</v>
      </c>
      <c r="C710" s="1" t="s">
        <v>202</v>
      </c>
      <c r="D710" s="1">
        <v>1103</v>
      </c>
      <c r="E710" s="1">
        <v>85873</v>
      </c>
    </row>
    <row r="711" spans="1:5" x14ac:dyDescent="0.2">
      <c r="A711" s="2">
        <v>2016</v>
      </c>
      <c r="B711" s="2">
        <v>997669541</v>
      </c>
      <c r="C711" s="2" t="s">
        <v>203</v>
      </c>
      <c r="D711" s="2">
        <v>1103</v>
      </c>
      <c r="E711" s="2">
        <v>128105</v>
      </c>
    </row>
    <row r="712" spans="1:5" x14ac:dyDescent="0.2">
      <c r="A712" s="1">
        <v>2016</v>
      </c>
      <c r="B712" s="1">
        <v>870982542</v>
      </c>
      <c r="C712" s="1" t="s">
        <v>204</v>
      </c>
      <c r="D712" s="1">
        <v>1103</v>
      </c>
      <c r="E712" s="1">
        <v>313</v>
      </c>
    </row>
    <row r="713" spans="1:5" x14ac:dyDescent="0.2">
      <c r="A713" s="2">
        <v>2016</v>
      </c>
      <c r="B713" s="2">
        <v>984885105</v>
      </c>
      <c r="C713" s="2" t="s">
        <v>205</v>
      </c>
      <c r="D713" s="2">
        <v>1111</v>
      </c>
      <c r="E713" s="2">
        <v>16571</v>
      </c>
    </row>
    <row r="714" spans="1:5" x14ac:dyDescent="0.2">
      <c r="A714" s="1">
        <v>2016</v>
      </c>
      <c r="B714" s="1">
        <v>987162945</v>
      </c>
      <c r="C714" s="1" t="s">
        <v>206</v>
      </c>
      <c r="D714" s="1">
        <v>1112</v>
      </c>
      <c r="E714" s="1">
        <v>33629</v>
      </c>
    </row>
    <row r="715" spans="1:5" x14ac:dyDescent="0.2">
      <c r="A715" s="2">
        <v>2016</v>
      </c>
      <c r="B715" s="2">
        <v>969080036</v>
      </c>
      <c r="C715" s="2" t="s">
        <v>207</v>
      </c>
      <c r="D715" s="2">
        <v>1112</v>
      </c>
      <c r="E715" s="2">
        <v>33454</v>
      </c>
    </row>
    <row r="716" spans="1:5" x14ac:dyDescent="0.2">
      <c r="A716" s="1">
        <v>2016</v>
      </c>
      <c r="B716" s="1">
        <v>985832587</v>
      </c>
      <c r="C716" s="1" t="s">
        <v>208</v>
      </c>
      <c r="D716" s="1">
        <v>1114</v>
      </c>
      <c r="E716" s="1">
        <v>128674</v>
      </c>
    </row>
    <row r="717" spans="1:5" x14ac:dyDescent="0.2">
      <c r="A717" s="2">
        <v>2016</v>
      </c>
      <c r="B717" s="2">
        <v>894302712</v>
      </c>
      <c r="C717" s="2" t="s">
        <v>209</v>
      </c>
      <c r="D717" s="2">
        <v>1114</v>
      </c>
      <c r="E717" s="2">
        <v>108761</v>
      </c>
    </row>
    <row r="718" spans="1:5" x14ac:dyDescent="0.2">
      <c r="A718" s="1">
        <v>2016</v>
      </c>
      <c r="B718" s="1">
        <v>998236223</v>
      </c>
      <c r="C718" s="1" t="s">
        <v>210</v>
      </c>
      <c r="D718" s="1">
        <v>1119</v>
      </c>
      <c r="E718" s="1">
        <v>1945</v>
      </c>
    </row>
    <row r="719" spans="1:5" x14ac:dyDescent="0.2">
      <c r="A719" s="2">
        <v>2016</v>
      </c>
      <c r="B719" s="2">
        <v>877237982</v>
      </c>
      <c r="C719" s="2" t="s">
        <v>211</v>
      </c>
      <c r="D719" s="2">
        <v>1119</v>
      </c>
      <c r="E719" s="2">
        <v>64764</v>
      </c>
    </row>
    <row r="720" spans="1:5" x14ac:dyDescent="0.2">
      <c r="A720" s="1">
        <v>2016</v>
      </c>
      <c r="B720" s="1">
        <v>999543731</v>
      </c>
      <c r="C720" s="1" t="s">
        <v>212</v>
      </c>
      <c r="D720" s="1">
        <v>1119</v>
      </c>
      <c r="E720" s="1">
        <v>137808</v>
      </c>
    </row>
    <row r="721" spans="1:5" x14ac:dyDescent="0.2">
      <c r="A721" s="2">
        <v>2016</v>
      </c>
      <c r="B721" s="2">
        <v>989299808</v>
      </c>
      <c r="C721" s="2" t="s">
        <v>213</v>
      </c>
      <c r="D721" s="2">
        <v>1119</v>
      </c>
      <c r="E721" s="2">
        <v>1642</v>
      </c>
    </row>
    <row r="722" spans="1:5" x14ac:dyDescent="0.2">
      <c r="A722" s="1">
        <v>2016</v>
      </c>
      <c r="B722" s="1">
        <v>999645836</v>
      </c>
      <c r="C722" s="1" t="s">
        <v>214</v>
      </c>
      <c r="D722" s="1">
        <v>1119</v>
      </c>
      <c r="E722" s="1">
        <v>118200</v>
      </c>
    </row>
    <row r="723" spans="1:5" x14ac:dyDescent="0.2">
      <c r="A723" s="2">
        <v>2016</v>
      </c>
      <c r="B723" s="2">
        <v>992171995</v>
      </c>
      <c r="C723" s="2" t="s">
        <v>215</v>
      </c>
      <c r="D723" s="2">
        <v>1119</v>
      </c>
      <c r="E723" s="2">
        <v>3357</v>
      </c>
    </row>
    <row r="724" spans="1:5" x14ac:dyDescent="0.2">
      <c r="A724" s="1">
        <v>2016</v>
      </c>
      <c r="B724" s="1">
        <v>987839759</v>
      </c>
      <c r="C724" s="1" t="s">
        <v>216</v>
      </c>
      <c r="D724" s="1">
        <v>1119</v>
      </c>
      <c r="E724" s="1">
        <v>185321</v>
      </c>
    </row>
    <row r="725" spans="1:5" x14ac:dyDescent="0.2">
      <c r="A725" s="2">
        <v>2016</v>
      </c>
      <c r="B725" s="2">
        <v>869795542</v>
      </c>
      <c r="C725" s="2" t="s">
        <v>217</v>
      </c>
      <c r="D725" s="2">
        <v>1119</v>
      </c>
      <c r="E725" s="2">
        <v>299141</v>
      </c>
    </row>
    <row r="726" spans="1:5" x14ac:dyDescent="0.2">
      <c r="A726" s="1">
        <v>2016</v>
      </c>
      <c r="B726" s="1">
        <v>991355006</v>
      </c>
      <c r="C726" s="1" t="s">
        <v>218</v>
      </c>
      <c r="D726" s="1">
        <v>1119</v>
      </c>
      <c r="E726" s="1">
        <v>120719</v>
      </c>
    </row>
    <row r="727" spans="1:5" x14ac:dyDescent="0.2">
      <c r="A727" s="2">
        <v>2016</v>
      </c>
      <c r="B727" s="2">
        <v>982369800</v>
      </c>
      <c r="C727" s="2" t="s">
        <v>219</v>
      </c>
      <c r="D727" s="2">
        <v>1119</v>
      </c>
      <c r="E727" s="2">
        <v>125508</v>
      </c>
    </row>
    <row r="728" spans="1:5" x14ac:dyDescent="0.2">
      <c r="A728" s="1">
        <v>2016</v>
      </c>
      <c r="B728" s="1">
        <v>969081539</v>
      </c>
      <c r="C728" s="1" t="s">
        <v>220</v>
      </c>
      <c r="D728" s="1">
        <v>1119</v>
      </c>
      <c r="E728" s="1">
        <v>1696</v>
      </c>
    </row>
    <row r="729" spans="1:5" x14ac:dyDescent="0.2">
      <c r="A729" s="2">
        <v>2016</v>
      </c>
      <c r="B729" s="2">
        <v>984590598</v>
      </c>
      <c r="C729" s="2" t="s">
        <v>221</v>
      </c>
      <c r="D729" s="2">
        <v>1119</v>
      </c>
      <c r="E729" s="2">
        <v>302</v>
      </c>
    </row>
    <row r="730" spans="1:5" x14ac:dyDescent="0.2">
      <c r="A730" s="1">
        <v>2016</v>
      </c>
      <c r="B730" s="1">
        <v>969171198</v>
      </c>
      <c r="C730" s="1" t="s">
        <v>222</v>
      </c>
      <c r="D730" s="1">
        <v>1119</v>
      </c>
      <c r="E730" s="1">
        <v>36458</v>
      </c>
    </row>
    <row r="731" spans="1:5" x14ac:dyDescent="0.2">
      <c r="A731" s="2">
        <v>2016</v>
      </c>
      <c r="B731" s="2">
        <v>969080060</v>
      </c>
      <c r="C731" s="2" t="s">
        <v>223</v>
      </c>
      <c r="D731" s="2">
        <v>1120</v>
      </c>
      <c r="E731" s="2">
        <v>118402</v>
      </c>
    </row>
    <row r="732" spans="1:5" x14ac:dyDescent="0.2">
      <c r="A732" s="1">
        <v>2016</v>
      </c>
      <c r="B732" s="1">
        <v>971649224</v>
      </c>
      <c r="C732" s="1" t="s">
        <v>224</v>
      </c>
      <c r="D732" s="1">
        <v>1120</v>
      </c>
      <c r="E732" s="1">
        <v>132760</v>
      </c>
    </row>
    <row r="733" spans="1:5" x14ac:dyDescent="0.2">
      <c r="A733" s="2">
        <v>2016</v>
      </c>
      <c r="B733" s="2">
        <v>969372282</v>
      </c>
      <c r="C733" s="2" t="s">
        <v>225</v>
      </c>
      <c r="D733" s="2">
        <v>1120</v>
      </c>
      <c r="E733" s="2">
        <v>128937</v>
      </c>
    </row>
    <row r="734" spans="1:5" x14ac:dyDescent="0.2">
      <c r="A734" s="1">
        <v>2016</v>
      </c>
      <c r="B734" s="1">
        <v>969817233</v>
      </c>
      <c r="C734" s="1" t="s">
        <v>226</v>
      </c>
      <c r="D734" s="1">
        <v>1120</v>
      </c>
      <c r="E734" s="1">
        <v>107775</v>
      </c>
    </row>
    <row r="735" spans="1:5" x14ac:dyDescent="0.2">
      <c r="A735" s="2">
        <v>2016</v>
      </c>
      <c r="B735" s="2">
        <v>969938170</v>
      </c>
      <c r="C735" s="2" t="s">
        <v>227</v>
      </c>
      <c r="D735" s="2">
        <v>1120</v>
      </c>
      <c r="E735" s="2">
        <v>115790</v>
      </c>
    </row>
    <row r="736" spans="1:5" x14ac:dyDescent="0.2">
      <c r="A736" s="1">
        <v>2016</v>
      </c>
      <c r="B736" s="1">
        <v>971646608</v>
      </c>
      <c r="C736" s="1" t="s">
        <v>228</v>
      </c>
      <c r="D736" s="1">
        <v>1120</v>
      </c>
      <c r="E736" s="1">
        <v>149869</v>
      </c>
    </row>
    <row r="737" spans="1:5" x14ac:dyDescent="0.2">
      <c r="A737" s="2">
        <v>2016</v>
      </c>
      <c r="B737" s="2">
        <v>969503166</v>
      </c>
      <c r="C737" s="2" t="s">
        <v>229</v>
      </c>
      <c r="D737" s="2">
        <v>1120</v>
      </c>
      <c r="E737" s="2">
        <v>67036</v>
      </c>
    </row>
    <row r="738" spans="1:5" x14ac:dyDescent="0.2">
      <c r="A738" s="1">
        <v>2016</v>
      </c>
      <c r="B738" s="1">
        <v>887558582</v>
      </c>
      <c r="C738" s="1" t="s">
        <v>230</v>
      </c>
      <c r="D738" s="1">
        <v>1120</v>
      </c>
      <c r="E738" s="1">
        <v>131995</v>
      </c>
    </row>
    <row r="739" spans="1:5" x14ac:dyDescent="0.2">
      <c r="A739" s="2">
        <v>2016</v>
      </c>
      <c r="B739" s="2">
        <v>971196599</v>
      </c>
      <c r="C739" s="2" t="s">
        <v>231</v>
      </c>
      <c r="D739" s="2">
        <v>1120</v>
      </c>
      <c r="E739" s="2">
        <v>149905</v>
      </c>
    </row>
    <row r="740" spans="1:5" x14ac:dyDescent="0.2">
      <c r="A740" s="1">
        <v>2016</v>
      </c>
      <c r="B740" s="1">
        <v>969804840</v>
      </c>
      <c r="C740" s="1" t="s">
        <v>232</v>
      </c>
      <c r="D740" s="1">
        <v>1120</v>
      </c>
      <c r="E740" s="1">
        <v>95878</v>
      </c>
    </row>
    <row r="741" spans="1:5" x14ac:dyDescent="0.2">
      <c r="A741" s="2">
        <v>2016</v>
      </c>
      <c r="B741" s="2">
        <v>993807036</v>
      </c>
      <c r="C741" s="2" t="s">
        <v>233</v>
      </c>
      <c r="D741" s="2">
        <v>1120</v>
      </c>
      <c r="E741" s="2">
        <v>152831</v>
      </c>
    </row>
    <row r="742" spans="1:5" x14ac:dyDescent="0.2">
      <c r="A742" s="1">
        <v>2016</v>
      </c>
      <c r="B742" s="1">
        <v>956085071</v>
      </c>
      <c r="C742" s="1" t="s">
        <v>234</v>
      </c>
      <c r="D742" s="1">
        <v>1120</v>
      </c>
      <c r="E742" s="1">
        <v>80082</v>
      </c>
    </row>
    <row r="743" spans="1:5" x14ac:dyDescent="0.2">
      <c r="A743" s="2">
        <v>2016</v>
      </c>
      <c r="B743" s="2">
        <v>979906005</v>
      </c>
      <c r="C743" s="2" t="s">
        <v>235</v>
      </c>
      <c r="D743" s="2">
        <v>1120</v>
      </c>
      <c r="E743" s="2">
        <v>177417</v>
      </c>
    </row>
    <row r="744" spans="1:5" x14ac:dyDescent="0.2">
      <c r="A744" s="1">
        <v>2016</v>
      </c>
      <c r="B744" s="1">
        <v>981250672</v>
      </c>
      <c r="C744" s="1" t="s">
        <v>236</v>
      </c>
      <c r="D744" s="1">
        <v>1120</v>
      </c>
      <c r="E744" s="1">
        <v>124027</v>
      </c>
    </row>
    <row r="745" spans="1:5" x14ac:dyDescent="0.2">
      <c r="A745" s="2">
        <v>2016</v>
      </c>
      <c r="B745" s="2">
        <v>996644138</v>
      </c>
      <c r="C745" s="2" t="s">
        <v>237</v>
      </c>
      <c r="D745" s="2">
        <v>1120</v>
      </c>
      <c r="E745" s="2">
        <v>153293</v>
      </c>
    </row>
    <row r="746" spans="1:5" x14ac:dyDescent="0.2">
      <c r="A746" s="1">
        <v>2016</v>
      </c>
      <c r="B746" s="1">
        <v>969081237</v>
      </c>
      <c r="C746" s="1" t="s">
        <v>238</v>
      </c>
      <c r="D746" s="1">
        <v>1120</v>
      </c>
      <c r="E746" s="1">
        <v>112526</v>
      </c>
    </row>
    <row r="747" spans="1:5" x14ac:dyDescent="0.2">
      <c r="A747" s="2">
        <v>2016</v>
      </c>
      <c r="B747" s="2">
        <v>987649844</v>
      </c>
      <c r="C747" s="2" t="s">
        <v>239</v>
      </c>
      <c r="D747" s="2">
        <v>1120</v>
      </c>
      <c r="E747" s="2">
        <v>123888</v>
      </c>
    </row>
    <row r="748" spans="1:5" x14ac:dyDescent="0.2">
      <c r="A748" s="1">
        <v>2016</v>
      </c>
      <c r="B748" s="1">
        <v>981542479</v>
      </c>
      <c r="C748" s="1" t="s">
        <v>240</v>
      </c>
      <c r="D748" s="1">
        <v>1120</v>
      </c>
      <c r="E748" s="1">
        <v>137659</v>
      </c>
    </row>
    <row r="749" spans="1:5" x14ac:dyDescent="0.2">
      <c r="A749" s="2">
        <v>2016</v>
      </c>
      <c r="B749" s="2">
        <v>976041712</v>
      </c>
      <c r="C749" s="2" t="s">
        <v>241</v>
      </c>
      <c r="D749" s="2">
        <v>1120</v>
      </c>
      <c r="E749" s="2">
        <v>106456</v>
      </c>
    </row>
    <row r="750" spans="1:5" x14ac:dyDescent="0.2">
      <c r="A750" s="1">
        <v>2016</v>
      </c>
      <c r="B750" s="1">
        <v>993075825</v>
      </c>
      <c r="C750" s="1" t="s">
        <v>242</v>
      </c>
      <c r="D750" s="1">
        <v>1120</v>
      </c>
      <c r="E750" s="1">
        <v>1899</v>
      </c>
    </row>
    <row r="751" spans="1:5" x14ac:dyDescent="0.2">
      <c r="A751" s="2">
        <v>2016</v>
      </c>
      <c r="B751" s="2">
        <v>969270587</v>
      </c>
      <c r="C751" s="2" t="s">
        <v>243</v>
      </c>
      <c r="D751" s="2">
        <v>1120</v>
      </c>
      <c r="E751" s="2">
        <v>154522</v>
      </c>
    </row>
    <row r="752" spans="1:5" x14ac:dyDescent="0.2">
      <c r="A752" s="1">
        <v>2016</v>
      </c>
      <c r="B752" s="1">
        <v>912811263</v>
      </c>
      <c r="C752" s="1" t="s">
        <v>244</v>
      </c>
      <c r="D752" s="1">
        <v>1120</v>
      </c>
      <c r="E752" s="1">
        <v>163985</v>
      </c>
    </row>
    <row r="753" spans="1:5" x14ac:dyDescent="0.2">
      <c r="A753" s="2">
        <v>2016</v>
      </c>
      <c r="B753" s="2">
        <v>996405931</v>
      </c>
      <c r="C753" s="2" t="s">
        <v>245</v>
      </c>
      <c r="D753" s="2">
        <v>1120</v>
      </c>
      <c r="E753" s="2">
        <v>148073</v>
      </c>
    </row>
    <row r="754" spans="1:5" x14ac:dyDescent="0.2">
      <c r="A754" s="1">
        <v>2016</v>
      </c>
      <c r="B754" s="1">
        <v>888434372</v>
      </c>
      <c r="C754" s="1" t="s">
        <v>246</v>
      </c>
      <c r="D754" s="1">
        <v>1120</v>
      </c>
      <c r="E754" s="1">
        <v>96279</v>
      </c>
    </row>
    <row r="755" spans="1:5" x14ac:dyDescent="0.2">
      <c r="A755" s="2">
        <v>2016</v>
      </c>
      <c r="B755" s="2">
        <v>984928297</v>
      </c>
      <c r="C755" s="2" t="s">
        <v>247</v>
      </c>
      <c r="D755" s="2">
        <v>1120</v>
      </c>
      <c r="E755" s="2">
        <v>134338</v>
      </c>
    </row>
    <row r="756" spans="1:5" x14ac:dyDescent="0.2">
      <c r="A756" s="1">
        <v>2016</v>
      </c>
      <c r="B756" s="1">
        <v>885336922</v>
      </c>
      <c r="C756" s="1" t="s">
        <v>248</v>
      </c>
      <c r="D756" s="1">
        <v>1120</v>
      </c>
      <c r="E756" s="1">
        <v>128634</v>
      </c>
    </row>
    <row r="757" spans="1:5" x14ac:dyDescent="0.2">
      <c r="A757" s="2">
        <v>2016</v>
      </c>
      <c r="B757" s="2">
        <v>974778483</v>
      </c>
      <c r="C757" s="2" t="s">
        <v>249</v>
      </c>
      <c r="D757" s="2">
        <v>1120</v>
      </c>
      <c r="E757" s="2">
        <v>21136</v>
      </c>
    </row>
    <row r="758" spans="1:5" x14ac:dyDescent="0.2">
      <c r="A758" s="1">
        <v>2016</v>
      </c>
      <c r="B758" s="1">
        <v>970990313</v>
      </c>
      <c r="C758" s="1" t="s">
        <v>250</v>
      </c>
      <c r="D758" s="1">
        <v>1120</v>
      </c>
      <c r="E758" s="1">
        <v>122184</v>
      </c>
    </row>
    <row r="759" spans="1:5" x14ac:dyDescent="0.2">
      <c r="A759" s="2">
        <v>2016</v>
      </c>
      <c r="B759" s="2">
        <v>988776734</v>
      </c>
      <c r="C759" s="2" t="s">
        <v>251</v>
      </c>
      <c r="D759" s="2">
        <v>1120</v>
      </c>
      <c r="E759" s="2">
        <v>175046</v>
      </c>
    </row>
    <row r="760" spans="1:5" x14ac:dyDescent="0.2">
      <c r="A760" s="1">
        <v>2016</v>
      </c>
      <c r="B760" s="1">
        <v>985269386</v>
      </c>
      <c r="C760" s="1" t="s">
        <v>252</v>
      </c>
      <c r="D760" s="1">
        <v>1120</v>
      </c>
      <c r="E760" s="1">
        <v>114650</v>
      </c>
    </row>
    <row r="761" spans="1:5" x14ac:dyDescent="0.2">
      <c r="A761" s="2">
        <v>2016</v>
      </c>
      <c r="B761" s="2">
        <v>970346775</v>
      </c>
      <c r="C761" s="2" t="s">
        <v>253</v>
      </c>
      <c r="D761" s="2">
        <v>1120</v>
      </c>
      <c r="E761" s="2">
        <v>118972</v>
      </c>
    </row>
    <row r="762" spans="1:5" x14ac:dyDescent="0.2">
      <c r="A762" s="1">
        <v>2016</v>
      </c>
      <c r="B762" s="1">
        <v>983024726</v>
      </c>
      <c r="C762" s="1" t="s">
        <v>254</v>
      </c>
      <c r="D762" s="1">
        <v>1120</v>
      </c>
      <c r="E762" s="1">
        <v>131200</v>
      </c>
    </row>
    <row r="763" spans="1:5" x14ac:dyDescent="0.2">
      <c r="A763" s="2">
        <v>2016</v>
      </c>
      <c r="B763" s="2">
        <v>985052344</v>
      </c>
      <c r="C763" s="2" t="s">
        <v>255</v>
      </c>
      <c r="D763" s="2">
        <v>1120</v>
      </c>
      <c r="E763" s="2">
        <v>118508</v>
      </c>
    </row>
    <row r="764" spans="1:5" x14ac:dyDescent="0.2">
      <c r="A764" s="1">
        <v>2016</v>
      </c>
      <c r="B764" s="1">
        <v>992560754</v>
      </c>
      <c r="C764" s="1" t="s">
        <v>256</v>
      </c>
      <c r="D764" s="1">
        <v>1120</v>
      </c>
      <c r="E764" s="1">
        <v>687</v>
      </c>
    </row>
    <row r="765" spans="1:5" x14ac:dyDescent="0.2">
      <c r="A765" s="2">
        <v>2016</v>
      </c>
      <c r="B765" s="2">
        <v>970369139</v>
      </c>
      <c r="C765" s="2" t="s">
        <v>257</v>
      </c>
      <c r="D765" s="2">
        <v>1120</v>
      </c>
      <c r="E765" s="2">
        <v>2085</v>
      </c>
    </row>
    <row r="766" spans="1:5" x14ac:dyDescent="0.2">
      <c r="A766" s="1">
        <v>2016</v>
      </c>
      <c r="B766" s="1">
        <v>992792213</v>
      </c>
      <c r="C766" s="1" t="s">
        <v>258</v>
      </c>
      <c r="D766" s="1">
        <v>1121</v>
      </c>
      <c r="E766" s="1">
        <v>130302</v>
      </c>
    </row>
    <row r="767" spans="1:5" x14ac:dyDescent="0.2">
      <c r="A767" s="2">
        <v>2016</v>
      </c>
      <c r="B767" s="2">
        <v>981051645</v>
      </c>
      <c r="C767" s="2" t="s">
        <v>259</v>
      </c>
      <c r="D767" s="2">
        <v>1121</v>
      </c>
      <c r="E767" s="2">
        <v>122189</v>
      </c>
    </row>
    <row r="768" spans="1:5" x14ac:dyDescent="0.2">
      <c r="A768" s="1">
        <v>2016</v>
      </c>
      <c r="B768" s="1">
        <v>991946675</v>
      </c>
      <c r="C768" s="1" t="s">
        <v>260</v>
      </c>
      <c r="D768" s="1">
        <v>1121</v>
      </c>
      <c r="E768" s="1">
        <v>1173</v>
      </c>
    </row>
    <row r="769" spans="1:5" x14ac:dyDescent="0.2">
      <c r="A769" s="2">
        <v>2016</v>
      </c>
      <c r="B769" s="2">
        <v>985264120</v>
      </c>
      <c r="C769" s="2" t="s">
        <v>261</v>
      </c>
      <c r="D769" s="2">
        <v>1121</v>
      </c>
      <c r="E769" s="2">
        <v>131474</v>
      </c>
    </row>
    <row r="770" spans="1:5" x14ac:dyDescent="0.2">
      <c r="A770" s="1">
        <v>2016</v>
      </c>
      <c r="B770" s="1">
        <v>989093657</v>
      </c>
      <c r="C770" s="1" t="s">
        <v>262</v>
      </c>
      <c r="D770" s="1">
        <v>1121</v>
      </c>
      <c r="E770" s="1">
        <v>13435</v>
      </c>
    </row>
    <row r="771" spans="1:5" x14ac:dyDescent="0.2">
      <c r="A771" s="2">
        <v>2016</v>
      </c>
      <c r="B771" s="2">
        <v>982176387</v>
      </c>
      <c r="C771" s="2" t="s">
        <v>263</v>
      </c>
      <c r="D771" s="2">
        <v>1121</v>
      </c>
      <c r="E771" s="2">
        <v>152438</v>
      </c>
    </row>
    <row r="772" spans="1:5" x14ac:dyDescent="0.2">
      <c r="A772" s="1">
        <v>2016</v>
      </c>
      <c r="B772" s="1">
        <v>879336112</v>
      </c>
      <c r="C772" s="1" t="s">
        <v>264</v>
      </c>
      <c r="D772" s="1">
        <v>1121</v>
      </c>
      <c r="E772" s="1">
        <v>124111</v>
      </c>
    </row>
    <row r="773" spans="1:5" x14ac:dyDescent="0.2">
      <c r="A773" s="2">
        <v>2016</v>
      </c>
      <c r="B773" s="2">
        <v>983891896</v>
      </c>
      <c r="C773" s="2" t="s">
        <v>265</v>
      </c>
      <c r="D773" s="2">
        <v>1121</v>
      </c>
      <c r="E773" s="2">
        <v>134420</v>
      </c>
    </row>
    <row r="774" spans="1:5" x14ac:dyDescent="0.2">
      <c r="A774" s="1">
        <v>2016</v>
      </c>
      <c r="B774" s="1">
        <v>969080885</v>
      </c>
      <c r="C774" s="1" t="s">
        <v>266</v>
      </c>
      <c r="D774" s="1">
        <v>1121</v>
      </c>
      <c r="E774" s="1">
        <v>121118</v>
      </c>
    </row>
    <row r="775" spans="1:5" x14ac:dyDescent="0.2">
      <c r="A775" s="2">
        <v>2016</v>
      </c>
      <c r="B775" s="2">
        <v>979716117</v>
      </c>
      <c r="C775" s="2" t="s">
        <v>267</v>
      </c>
      <c r="D775" s="2">
        <v>1121</v>
      </c>
      <c r="E775" s="2">
        <v>125014</v>
      </c>
    </row>
    <row r="776" spans="1:5" x14ac:dyDescent="0.2">
      <c r="A776" s="1">
        <v>2016</v>
      </c>
      <c r="B776" s="1">
        <v>993048933</v>
      </c>
      <c r="C776" s="1" t="s">
        <v>268</v>
      </c>
      <c r="D776" s="1">
        <v>1121</v>
      </c>
      <c r="E776" s="1">
        <v>131366</v>
      </c>
    </row>
    <row r="777" spans="1:5" x14ac:dyDescent="0.2">
      <c r="A777" s="2">
        <v>2016</v>
      </c>
      <c r="B777" s="2">
        <v>920693938</v>
      </c>
      <c r="C777" s="2" t="s">
        <v>269</v>
      </c>
      <c r="D777" s="2">
        <v>1121</v>
      </c>
      <c r="E777" s="2">
        <v>534140</v>
      </c>
    </row>
    <row r="778" spans="1:5" x14ac:dyDescent="0.2">
      <c r="A778" s="1">
        <v>2016</v>
      </c>
      <c r="B778" s="1">
        <v>970990410</v>
      </c>
      <c r="C778" s="1" t="s">
        <v>270</v>
      </c>
      <c r="D778" s="1">
        <v>1121</v>
      </c>
      <c r="E778" s="1">
        <v>1461</v>
      </c>
    </row>
    <row r="779" spans="1:5" x14ac:dyDescent="0.2">
      <c r="A779" s="2">
        <v>2016</v>
      </c>
      <c r="B779" s="2">
        <v>969932938</v>
      </c>
      <c r="C779" s="2" t="s">
        <v>271</v>
      </c>
      <c r="D779" s="2">
        <v>1121</v>
      </c>
      <c r="E779" s="2">
        <v>478</v>
      </c>
    </row>
    <row r="780" spans="1:5" x14ac:dyDescent="0.2">
      <c r="A780" s="1">
        <v>2016</v>
      </c>
      <c r="B780" s="1">
        <v>972417637</v>
      </c>
      <c r="C780" s="1" t="s">
        <v>272</v>
      </c>
      <c r="D780" s="1">
        <v>1121</v>
      </c>
      <c r="E780" s="1">
        <v>194174</v>
      </c>
    </row>
    <row r="781" spans="1:5" x14ac:dyDescent="0.2">
      <c r="A781" s="2">
        <v>2016</v>
      </c>
      <c r="B781" s="2">
        <v>993598542</v>
      </c>
      <c r="C781" s="2" t="s">
        <v>273</v>
      </c>
      <c r="D781" s="2">
        <v>1122</v>
      </c>
      <c r="E781" s="2">
        <v>125957</v>
      </c>
    </row>
    <row r="782" spans="1:5" x14ac:dyDescent="0.2">
      <c r="A782" s="1">
        <v>2016</v>
      </c>
      <c r="B782" s="1">
        <v>969499029</v>
      </c>
      <c r="C782" s="1" t="s">
        <v>274</v>
      </c>
      <c r="D782" s="1">
        <v>1124</v>
      </c>
      <c r="E782" s="1">
        <v>130301</v>
      </c>
    </row>
    <row r="783" spans="1:5" x14ac:dyDescent="0.2">
      <c r="A783" s="2">
        <v>2016</v>
      </c>
      <c r="B783" s="2">
        <v>969808404</v>
      </c>
      <c r="C783" s="2" t="s">
        <v>275</v>
      </c>
      <c r="D783" s="2">
        <v>1124</v>
      </c>
      <c r="E783" s="2">
        <v>71067</v>
      </c>
    </row>
    <row r="784" spans="1:5" x14ac:dyDescent="0.2">
      <c r="A784" s="1">
        <v>2016</v>
      </c>
      <c r="B784" s="1">
        <v>970361030</v>
      </c>
      <c r="C784" s="1" t="s">
        <v>276</v>
      </c>
      <c r="D784" s="1">
        <v>1124</v>
      </c>
      <c r="E784" s="1">
        <v>123867</v>
      </c>
    </row>
    <row r="785" spans="1:5" x14ac:dyDescent="0.2">
      <c r="A785" s="2">
        <v>2016</v>
      </c>
      <c r="B785" s="2">
        <v>918062963</v>
      </c>
      <c r="C785" s="2" t="s">
        <v>277</v>
      </c>
      <c r="D785" s="2">
        <v>1124</v>
      </c>
      <c r="E785" s="2">
        <v>4619</v>
      </c>
    </row>
    <row r="786" spans="1:5" x14ac:dyDescent="0.2">
      <c r="A786" s="1">
        <v>2016</v>
      </c>
      <c r="B786" s="1">
        <v>969308061</v>
      </c>
      <c r="C786" s="1" t="s">
        <v>278</v>
      </c>
      <c r="D786" s="1">
        <v>1124</v>
      </c>
      <c r="E786" s="1">
        <v>130562</v>
      </c>
    </row>
    <row r="787" spans="1:5" x14ac:dyDescent="0.2">
      <c r="A787" s="2">
        <v>2016</v>
      </c>
      <c r="B787" s="2">
        <v>971593822</v>
      </c>
      <c r="C787" s="2" t="s">
        <v>279</v>
      </c>
      <c r="D787" s="2">
        <v>1124</v>
      </c>
      <c r="E787" s="2">
        <v>63180</v>
      </c>
    </row>
    <row r="788" spans="1:5" x14ac:dyDescent="0.2">
      <c r="A788" s="1">
        <v>2016</v>
      </c>
      <c r="B788" s="1">
        <v>977051657</v>
      </c>
      <c r="C788" s="1" t="s">
        <v>280</v>
      </c>
      <c r="D788" s="1">
        <v>1124</v>
      </c>
      <c r="E788" s="1">
        <v>119161</v>
      </c>
    </row>
    <row r="789" spans="1:5" x14ac:dyDescent="0.2">
      <c r="A789" s="2">
        <v>2016</v>
      </c>
      <c r="B789" s="2">
        <v>869806382</v>
      </c>
      <c r="C789" s="2" t="s">
        <v>281</v>
      </c>
      <c r="D789" s="2">
        <v>1124</v>
      </c>
      <c r="E789" s="2">
        <v>123413</v>
      </c>
    </row>
    <row r="790" spans="1:5" x14ac:dyDescent="0.2">
      <c r="A790" s="1">
        <v>2016</v>
      </c>
      <c r="B790" s="1">
        <v>979940289</v>
      </c>
      <c r="C790" s="1" t="s">
        <v>282</v>
      </c>
      <c r="D790" s="1">
        <v>1124</v>
      </c>
      <c r="E790" s="1">
        <v>11033</v>
      </c>
    </row>
    <row r="791" spans="1:5" x14ac:dyDescent="0.2">
      <c r="A791" s="2">
        <v>2016</v>
      </c>
      <c r="B791" s="2">
        <v>977237246</v>
      </c>
      <c r="C791" s="2" t="s">
        <v>283</v>
      </c>
      <c r="D791" s="2">
        <v>1124</v>
      </c>
      <c r="E791" s="2">
        <v>121253</v>
      </c>
    </row>
    <row r="792" spans="1:5" x14ac:dyDescent="0.2">
      <c r="A792" s="1">
        <v>2016</v>
      </c>
      <c r="B792" s="1">
        <v>986322957</v>
      </c>
      <c r="C792" s="1" t="s">
        <v>284</v>
      </c>
      <c r="D792" s="1">
        <v>1124</v>
      </c>
      <c r="E792" s="1">
        <v>122928</v>
      </c>
    </row>
    <row r="793" spans="1:5" x14ac:dyDescent="0.2">
      <c r="A793" s="2">
        <v>2016</v>
      </c>
      <c r="B793" s="2">
        <v>969808404</v>
      </c>
      <c r="C793" s="2" t="s">
        <v>277</v>
      </c>
      <c r="D793" s="2">
        <v>1124</v>
      </c>
      <c r="E793" s="2">
        <v>26653</v>
      </c>
    </row>
    <row r="794" spans="1:5" x14ac:dyDescent="0.2">
      <c r="A794" s="1">
        <v>2016</v>
      </c>
      <c r="B794" s="1">
        <v>914125936</v>
      </c>
      <c r="C794" s="1" t="s">
        <v>285</v>
      </c>
      <c r="D794" s="1">
        <v>1127</v>
      </c>
      <c r="E794" s="1">
        <v>91753</v>
      </c>
    </row>
    <row r="795" spans="1:5" x14ac:dyDescent="0.2">
      <c r="A795" s="2">
        <v>2016</v>
      </c>
      <c r="B795" s="2">
        <v>977329566</v>
      </c>
      <c r="C795" s="2" t="s">
        <v>286</v>
      </c>
      <c r="D795" s="2">
        <v>1127</v>
      </c>
      <c r="E795" s="2">
        <v>90006</v>
      </c>
    </row>
    <row r="796" spans="1:5" x14ac:dyDescent="0.2">
      <c r="A796" s="1">
        <v>2016</v>
      </c>
      <c r="B796" s="1">
        <v>969082535</v>
      </c>
      <c r="C796" s="1" t="s">
        <v>287</v>
      </c>
      <c r="D796" s="1">
        <v>1127</v>
      </c>
      <c r="E796" s="1">
        <v>125185</v>
      </c>
    </row>
    <row r="797" spans="1:5" x14ac:dyDescent="0.2">
      <c r="A797" s="2">
        <v>2016</v>
      </c>
      <c r="B797" s="2">
        <v>917445699</v>
      </c>
      <c r="C797" s="2" t="s">
        <v>288</v>
      </c>
      <c r="D797" s="2">
        <v>1129</v>
      </c>
      <c r="E797" s="2">
        <v>74429</v>
      </c>
    </row>
    <row r="798" spans="1:5" x14ac:dyDescent="0.2">
      <c r="A798" s="1">
        <v>2016</v>
      </c>
      <c r="B798" s="1">
        <v>985783578</v>
      </c>
      <c r="C798" s="1" t="s">
        <v>289</v>
      </c>
      <c r="D798" s="1">
        <v>1129</v>
      </c>
      <c r="E798" s="1">
        <v>22886</v>
      </c>
    </row>
    <row r="799" spans="1:5" x14ac:dyDescent="0.2">
      <c r="A799" s="2">
        <v>2016</v>
      </c>
      <c r="B799" s="2">
        <v>982129567</v>
      </c>
      <c r="C799" s="2" t="s">
        <v>290</v>
      </c>
      <c r="D799" s="2">
        <v>1130</v>
      </c>
      <c r="E799" s="2">
        <v>131481</v>
      </c>
    </row>
    <row r="800" spans="1:5" x14ac:dyDescent="0.2">
      <c r="A800" s="1">
        <v>2016</v>
      </c>
      <c r="B800" s="1">
        <v>969306786</v>
      </c>
      <c r="C800" s="1" t="s">
        <v>291</v>
      </c>
      <c r="D800" s="1">
        <v>1130</v>
      </c>
      <c r="E800" s="1">
        <v>109397</v>
      </c>
    </row>
    <row r="801" spans="1:5" x14ac:dyDescent="0.2">
      <c r="A801" s="2">
        <v>2016</v>
      </c>
      <c r="B801" s="2">
        <v>992065109</v>
      </c>
      <c r="C801" s="2" t="s">
        <v>292</v>
      </c>
      <c r="D801" s="2">
        <v>1130</v>
      </c>
      <c r="E801" s="2">
        <v>128016</v>
      </c>
    </row>
    <row r="802" spans="1:5" x14ac:dyDescent="0.2">
      <c r="A802" s="1">
        <v>2016</v>
      </c>
      <c r="B802" s="1">
        <v>888935312</v>
      </c>
      <c r="C802" s="1" t="s">
        <v>293</v>
      </c>
      <c r="D802" s="1">
        <v>1130</v>
      </c>
      <c r="E802" s="1">
        <v>122424</v>
      </c>
    </row>
    <row r="803" spans="1:5" x14ac:dyDescent="0.2">
      <c r="A803" s="2">
        <v>2016</v>
      </c>
      <c r="B803" s="2">
        <v>976128540</v>
      </c>
      <c r="C803" s="2" t="s">
        <v>294</v>
      </c>
      <c r="D803" s="2">
        <v>1130</v>
      </c>
      <c r="E803" s="2">
        <v>123432</v>
      </c>
    </row>
    <row r="804" spans="1:5" x14ac:dyDescent="0.2">
      <c r="A804" s="1">
        <v>2016</v>
      </c>
      <c r="B804" s="1">
        <v>970112952</v>
      </c>
      <c r="C804" s="1" t="s">
        <v>295</v>
      </c>
      <c r="D804" s="1">
        <v>1130</v>
      </c>
      <c r="E804" s="1">
        <v>100276</v>
      </c>
    </row>
    <row r="805" spans="1:5" x14ac:dyDescent="0.2">
      <c r="A805" s="2">
        <v>2016</v>
      </c>
      <c r="B805" s="2">
        <v>982920795</v>
      </c>
      <c r="C805" s="2" t="s">
        <v>296</v>
      </c>
      <c r="D805" s="2">
        <v>1133</v>
      </c>
      <c r="E805" s="2">
        <v>118866</v>
      </c>
    </row>
    <row r="806" spans="1:5" x14ac:dyDescent="0.2">
      <c r="A806" s="1">
        <v>2016</v>
      </c>
      <c r="B806" s="1">
        <v>969370190</v>
      </c>
      <c r="C806" s="1" t="s">
        <v>297</v>
      </c>
      <c r="D806" s="1">
        <v>1133</v>
      </c>
      <c r="E806" s="1">
        <v>118685</v>
      </c>
    </row>
    <row r="807" spans="1:5" x14ac:dyDescent="0.2">
      <c r="A807" s="2">
        <v>2016</v>
      </c>
      <c r="B807" s="2">
        <v>969083388</v>
      </c>
      <c r="C807" s="2" t="s">
        <v>298</v>
      </c>
      <c r="D807" s="2">
        <v>1133</v>
      </c>
      <c r="E807" s="2">
        <v>93924</v>
      </c>
    </row>
    <row r="808" spans="1:5" x14ac:dyDescent="0.2">
      <c r="A808" s="1">
        <v>2016</v>
      </c>
      <c r="B808" s="1">
        <v>981500237</v>
      </c>
      <c r="C808" s="1" t="s">
        <v>299</v>
      </c>
      <c r="D808" s="1">
        <v>1133</v>
      </c>
      <c r="E808" s="1">
        <v>144726</v>
      </c>
    </row>
    <row r="809" spans="1:5" x14ac:dyDescent="0.2">
      <c r="A809" s="2">
        <v>2016</v>
      </c>
      <c r="B809" s="2">
        <v>992134038</v>
      </c>
      <c r="C809" s="2" t="s">
        <v>300</v>
      </c>
      <c r="D809" s="2">
        <v>1133</v>
      </c>
      <c r="E809" s="2">
        <v>138661</v>
      </c>
    </row>
    <row r="810" spans="1:5" x14ac:dyDescent="0.2">
      <c r="A810" s="1">
        <v>2016</v>
      </c>
      <c r="B810" s="1">
        <v>969817292</v>
      </c>
      <c r="C810" s="1" t="s">
        <v>301</v>
      </c>
      <c r="D810" s="1">
        <v>1133</v>
      </c>
      <c r="E810" s="1">
        <v>130106</v>
      </c>
    </row>
    <row r="811" spans="1:5" x14ac:dyDescent="0.2">
      <c r="A811" s="2">
        <v>2016</v>
      </c>
      <c r="B811" s="2">
        <v>969163381</v>
      </c>
      <c r="C811" s="2" t="s">
        <v>302</v>
      </c>
      <c r="D811" s="2">
        <v>1133</v>
      </c>
      <c r="E811" s="2">
        <v>124729</v>
      </c>
    </row>
    <row r="812" spans="1:5" x14ac:dyDescent="0.2">
      <c r="A812" s="1">
        <v>2016</v>
      </c>
      <c r="B812" s="1">
        <v>976429915</v>
      </c>
      <c r="C812" s="1" t="s">
        <v>303</v>
      </c>
      <c r="D812" s="1">
        <v>1134</v>
      </c>
      <c r="E812" s="1">
        <v>111995</v>
      </c>
    </row>
    <row r="813" spans="1:5" x14ac:dyDescent="0.2">
      <c r="A813" s="2">
        <v>2016</v>
      </c>
      <c r="B813" s="2">
        <v>979566484</v>
      </c>
      <c r="C813" s="2" t="s">
        <v>304</v>
      </c>
      <c r="D813" s="2">
        <v>1134</v>
      </c>
      <c r="E813" s="2">
        <v>128818</v>
      </c>
    </row>
    <row r="814" spans="1:5" x14ac:dyDescent="0.2">
      <c r="A814" s="1">
        <v>2016</v>
      </c>
      <c r="B814" s="1">
        <v>982824915</v>
      </c>
      <c r="C814" s="1" t="s">
        <v>305</v>
      </c>
      <c r="D814" s="1">
        <v>1134</v>
      </c>
      <c r="E814" s="1">
        <v>100443</v>
      </c>
    </row>
    <row r="815" spans="1:5" x14ac:dyDescent="0.2">
      <c r="A815" s="2">
        <v>2016</v>
      </c>
      <c r="B815" s="2">
        <v>984313993</v>
      </c>
      <c r="C815" s="2" t="s">
        <v>306</v>
      </c>
      <c r="D815" s="2">
        <v>1134</v>
      </c>
      <c r="E815" s="2">
        <v>150448</v>
      </c>
    </row>
    <row r="816" spans="1:5" x14ac:dyDescent="0.2">
      <c r="A816" s="1">
        <v>2016</v>
      </c>
      <c r="B816" s="1">
        <v>982087392</v>
      </c>
      <c r="C816" s="1" t="s">
        <v>307</v>
      </c>
      <c r="D816" s="1">
        <v>1135</v>
      </c>
      <c r="E816" s="1">
        <v>64993</v>
      </c>
    </row>
    <row r="817" spans="1:5" x14ac:dyDescent="0.2">
      <c r="A817" s="2">
        <v>2016</v>
      </c>
      <c r="B817" s="2">
        <v>911644479</v>
      </c>
      <c r="C817" s="2" t="s">
        <v>308</v>
      </c>
      <c r="D817" s="2">
        <v>1141</v>
      </c>
      <c r="E817" s="2">
        <v>123832</v>
      </c>
    </row>
    <row r="818" spans="1:5" x14ac:dyDescent="0.2">
      <c r="A818" s="1">
        <v>2016</v>
      </c>
      <c r="B818" s="1">
        <v>969270080</v>
      </c>
      <c r="C818" s="1" t="s">
        <v>309</v>
      </c>
      <c r="D818" s="1">
        <v>1141</v>
      </c>
      <c r="E818" s="1">
        <v>93684</v>
      </c>
    </row>
    <row r="819" spans="1:5" x14ac:dyDescent="0.2">
      <c r="A819" s="2">
        <v>2016</v>
      </c>
      <c r="B819" s="2">
        <v>969307642</v>
      </c>
      <c r="C819" s="2" t="s">
        <v>310</v>
      </c>
      <c r="D819" s="2">
        <v>1141</v>
      </c>
      <c r="E819" s="2">
        <v>65529</v>
      </c>
    </row>
    <row r="820" spans="1:5" x14ac:dyDescent="0.2">
      <c r="A820" s="1">
        <v>2016</v>
      </c>
      <c r="B820" s="1">
        <v>969190176</v>
      </c>
      <c r="C820" s="1" t="s">
        <v>311</v>
      </c>
      <c r="D820" s="1">
        <v>1141</v>
      </c>
      <c r="E820" s="1">
        <v>124054</v>
      </c>
    </row>
    <row r="821" spans="1:5" x14ac:dyDescent="0.2">
      <c r="A821" s="2">
        <v>2016</v>
      </c>
      <c r="B821" s="2">
        <v>969443058</v>
      </c>
      <c r="C821" s="2" t="s">
        <v>312</v>
      </c>
      <c r="D821" s="2">
        <v>1141</v>
      </c>
      <c r="E821" s="2">
        <v>134410</v>
      </c>
    </row>
    <row r="822" spans="1:5" x14ac:dyDescent="0.2">
      <c r="A822" s="1">
        <v>2016</v>
      </c>
      <c r="B822" s="1">
        <v>970395547</v>
      </c>
      <c r="C822" s="1" t="s">
        <v>313</v>
      </c>
      <c r="D822" s="1">
        <v>1141</v>
      </c>
      <c r="E822" s="1">
        <v>107840</v>
      </c>
    </row>
    <row r="823" spans="1:5" x14ac:dyDescent="0.2">
      <c r="A823" s="2">
        <v>2016</v>
      </c>
      <c r="B823" s="2">
        <v>970327851</v>
      </c>
      <c r="C823" s="2" t="s">
        <v>314</v>
      </c>
      <c r="D823" s="2">
        <v>1141</v>
      </c>
      <c r="E823" s="2">
        <v>82007</v>
      </c>
    </row>
    <row r="824" spans="1:5" x14ac:dyDescent="0.2">
      <c r="A824" s="1">
        <v>2016</v>
      </c>
      <c r="B824" s="1">
        <v>982824559</v>
      </c>
      <c r="C824" s="1" t="s">
        <v>315</v>
      </c>
      <c r="D824" s="1">
        <v>1141</v>
      </c>
      <c r="E824" s="1">
        <v>163531</v>
      </c>
    </row>
    <row r="825" spans="1:5" x14ac:dyDescent="0.2">
      <c r="A825" s="2">
        <v>2016</v>
      </c>
      <c r="B825" s="2">
        <v>989493728</v>
      </c>
      <c r="C825" s="2" t="s">
        <v>316</v>
      </c>
      <c r="D825" s="2">
        <v>1141</v>
      </c>
      <c r="E825" s="2">
        <v>166810</v>
      </c>
    </row>
    <row r="826" spans="1:5" x14ac:dyDescent="0.2">
      <c r="A826" s="1">
        <v>2016</v>
      </c>
      <c r="B826" s="1">
        <v>970387463</v>
      </c>
      <c r="C826" s="1" t="s">
        <v>317</v>
      </c>
      <c r="D826" s="1">
        <v>1141</v>
      </c>
      <c r="E826" s="1">
        <v>134241</v>
      </c>
    </row>
    <row r="827" spans="1:5" x14ac:dyDescent="0.2">
      <c r="A827" s="2">
        <v>2016</v>
      </c>
      <c r="B827" s="2">
        <v>970938370</v>
      </c>
      <c r="C827" s="2" t="s">
        <v>318</v>
      </c>
      <c r="D827" s="2">
        <v>1141</v>
      </c>
      <c r="E827" s="2">
        <v>125706</v>
      </c>
    </row>
    <row r="828" spans="1:5" x14ac:dyDescent="0.2">
      <c r="A828" s="1">
        <v>2016</v>
      </c>
      <c r="B828" s="1">
        <v>869241482</v>
      </c>
      <c r="C828" s="1" t="s">
        <v>319</v>
      </c>
      <c r="D828" s="1">
        <v>1141</v>
      </c>
      <c r="E828" s="1">
        <v>120193</v>
      </c>
    </row>
    <row r="829" spans="1:5" x14ac:dyDescent="0.2">
      <c r="A829" s="2">
        <v>2016</v>
      </c>
      <c r="B829" s="2">
        <v>970889809</v>
      </c>
      <c r="C829" s="2" t="s">
        <v>320</v>
      </c>
      <c r="D829" s="2">
        <v>1141</v>
      </c>
      <c r="E829" s="2">
        <v>125710</v>
      </c>
    </row>
    <row r="830" spans="1:5" x14ac:dyDescent="0.2">
      <c r="A830" s="1">
        <v>2016</v>
      </c>
      <c r="B830" s="1">
        <v>969798719</v>
      </c>
      <c r="C830" s="1" t="s">
        <v>321</v>
      </c>
      <c r="D830" s="1">
        <v>1141</v>
      </c>
      <c r="E830" s="1">
        <v>119784</v>
      </c>
    </row>
    <row r="831" spans="1:5" x14ac:dyDescent="0.2">
      <c r="A831" s="2">
        <v>2016</v>
      </c>
      <c r="B831" s="2">
        <v>981179463</v>
      </c>
      <c r="C831" s="2" t="s">
        <v>305</v>
      </c>
      <c r="D831" s="2">
        <v>1141</v>
      </c>
      <c r="E831" s="2">
        <v>147115</v>
      </c>
    </row>
    <row r="832" spans="1:5" x14ac:dyDescent="0.2">
      <c r="A832" s="1">
        <v>2016</v>
      </c>
      <c r="B832" s="1">
        <v>969270617</v>
      </c>
      <c r="C832" s="1" t="s">
        <v>322</v>
      </c>
      <c r="D832" s="1">
        <v>1141</v>
      </c>
      <c r="E832" s="1">
        <v>58122</v>
      </c>
    </row>
    <row r="833" spans="1:5" x14ac:dyDescent="0.2">
      <c r="A833" s="2">
        <v>2016</v>
      </c>
      <c r="B833" s="2">
        <v>970444300</v>
      </c>
      <c r="C833" s="2" t="s">
        <v>323</v>
      </c>
      <c r="D833" s="2">
        <v>1141</v>
      </c>
      <c r="E833" s="2">
        <v>153404</v>
      </c>
    </row>
    <row r="834" spans="1:5" x14ac:dyDescent="0.2">
      <c r="A834" s="1">
        <v>2016</v>
      </c>
      <c r="B834" s="1">
        <v>969085852</v>
      </c>
      <c r="C834" s="1" t="s">
        <v>324</v>
      </c>
      <c r="D834" s="1">
        <v>1141</v>
      </c>
      <c r="E834" s="1">
        <v>122041</v>
      </c>
    </row>
    <row r="835" spans="1:5" x14ac:dyDescent="0.2">
      <c r="A835" s="2">
        <v>2016</v>
      </c>
      <c r="B835" s="2">
        <v>982451914</v>
      </c>
      <c r="C835" s="2" t="s">
        <v>325</v>
      </c>
      <c r="D835" s="2">
        <v>1141</v>
      </c>
      <c r="E835" s="2">
        <v>110949</v>
      </c>
    </row>
    <row r="836" spans="1:5" x14ac:dyDescent="0.2">
      <c r="A836" s="1">
        <v>2016</v>
      </c>
      <c r="B836" s="1">
        <v>869079952</v>
      </c>
      <c r="C836" s="1" t="s">
        <v>326</v>
      </c>
      <c r="D836" s="1">
        <v>1141</v>
      </c>
      <c r="E836" s="1">
        <v>128563</v>
      </c>
    </row>
    <row r="837" spans="1:5" x14ac:dyDescent="0.2">
      <c r="A837" s="2">
        <v>2016</v>
      </c>
      <c r="B837" s="2">
        <v>871186502</v>
      </c>
      <c r="C837" s="2" t="s">
        <v>327</v>
      </c>
      <c r="D837" s="2">
        <v>1141</v>
      </c>
      <c r="E837" s="2">
        <v>75037</v>
      </c>
    </row>
    <row r="838" spans="1:5" x14ac:dyDescent="0.2">
      <c r="A838" s="1">
        <v>2016</v>
      </c>
      <c r="B838" s="1">
        <v>979514026</v>
      </c>
      <c r="C838" s="1" t="s">
        <v>328</v>
      </c>
      <c r="D838" s="1">
        <v>1141</v>
      </c>
      <c r="E838" s="1">
        <v>2072</v>
      </c>
    </row>
    <row r="839" spans="1:5" x14ac:dyDescent="0.2">
      <c r="A839" s="2">
        <v>2016</v>
      </c>
      <c r="B839" s="2">
        <v>877092232</v>
      </c>
      <c r="C839" s="2" t="s">
        <v>329</v>
      </c>
      <c r="D839" s="2">
        <v>1141</v>
      </c>
      <c r="E839" s="2">
        <v>120841</v>
      </c>
    </row>
    <row r="840" spans="1:5" x14ac:dyDescent="0.2">
      <c r="A840" s="1">
        <v>2016</v>
      </c>
      <c r="B840" s="1">
        <v>984106548</v>
      </c>
      <c r="C840" s="1" t="s">
        <v>330</v>
      </c>
      <c r="D840" s="1">
        <v>1141</v>
      </c>
      <c r="E840" s="1">
        <v>157042</v>
      </c>
    </row>
    <row r="841" spans="1:5" x14ac:dyDescent="0.2">
      <c r="A841" s="2">
        <v>2016</v>
      </c>
      <c r="B841" s="2">
        <v>969815265</v>
      </c>
      <c r="C841" s="2" t="s">
        <v>331</v>
      </c>
      <c r="D841" s="2">
        <v>1141</v>
      </c>
      <c r="E841" s="2">
        <v>129242</v>
      </c>
    </row>
    <row r="842" spans="1:5" x14ac:dyDescent="0.2">
      <c r="A842" s="1">
        <v>2016</v>
      </c>
      <c r="B842" s="1">
        <v>975687279</v>
      </c>
      <c r="C842" s="1" t="s">
        <v>332</v>
      </c>
      <c r="D842" s="1">
        <v>1141</v>
      </c>
      <c r="E842" s="1">
        <v>137916</v>
      </c>
    </row>
    <row r="843" spans="1:5" x14ac:dyDescent="0.2">
      <c r="A843" s="2">
        <v>2016</v>
      </c>
      <c r="B843" s="2">
        <v>969190605</v>
      </c>
      <c r="C843" s="2" t="s">
        <v>333</v>
      </c>
      <c r="D843" s="2">
        <v>1141</v>
      </c>
      <c r="E843" s="2">
        <v>164226</v>
      </c>
    </row>
    <row r="844" spans="1:5" x14ac:dyDescent="0.2">
      <c r="A844" s="1">
        <v>2016</v>
      </c>
      <c r="B844" s="1">
        <v>993518352</v>
      </c>
      <c r="C844" s="1" t="s">
        <v>334</v>
      </c>
      <c r="D844" s="1">
        <v>1141</v>
      </c>
      <c r="E844" s="1">
        <v>132498</v>
      </c>
    </row>
    <row r="845" spans="1:5" x14ac:dyDescent="0.2">
      <c r="A845" s="2">
        <v>2016</v>
      </c>
      <c r="B845" s="2">
        <v>969083116</v>
      </c>
      <c r="C845" s="2" t="s">
        <v>335</v>
      </c>
      <c r="D845" s="2">
        <v>1141</v>
      </c>
      <c r="E845" s="2">
        <v>132627</v>
      </c>
    </row>
    <row r="846" spans="1:5" x14ac:dyDescent="0.2">
      <c r="A846" s="1">
        <v>2016</v>
      </c>
      <c r="B846" s="1">
        <v>984917651</v>
      </c>
      <c r="C846" s="1" t="s">
        <v>336</v>
      </c>
      <c r="D846" s="1">
        <v>1141</v>
      </c>
      <c r="E846" s="1">
        <v>140887</v>
      </c>
    </row>
    <row r="847" spans="1:5" x14ac:dyDescent="0.2">
      <c r="A847" s="2">
        <v>2016</v>
      </c>
      <c r="B847" s="2">
        <v>986352406</v>
      </c>
      <c r="C847" s="2" t="s">
        <v>337</v>
      </c>
      <c r="D847" s="2">
        <v>1142</v>
      </c>
      <c r="E847" s="2">
        <v>159916</v>
      </c>
    </row>
    <row r="848" spans="1:5" x14ac:dyDescent="0.2">
      <c r="A848" s="1">
        <v>2016</v>
      </c>
      <c r="B848" s="1">
        <v>970215794</v>
      </c>
      <c r="C848" s="1" t="s">
        <v>338</v>
      </c>
      <c r="D848" s="1">
        <v>1142</v>
      </c>
      <c r="E848" s="1">
        <v>127567</v>
      </c>
    </row>
    <row r="849" spans="1:5" x14ac:dyDescent="0.2">
      <c r="A849" s="2">
        <v>2016</v>
      </c>
      <c r="B849" s="2">
        <v>981442040</v>
      </c>
      <c r="C849" s="2" t="s">
        <v>339</v>
      </c>
      <c r="D849" s="2">
        <v>1142</v>
      </c>
      <c r="E849" s="2">
        <v>147679</v>
      </c>
    </row>
    <row r="850" spans="1:5" x14ac:dyDescent="0.2">
      <c r="A850" s="1">
        <v>2016</v>
      </c>
      <c r="B850" s="1">
        <v>986068880</v>
      </c>
      <c r="C850" s="1" t="s">
        <v>340</v>
      </c>
      <c r="D850" s="1">
        <v>1142</v>
      </c>
      <c r="E850" s="1">
        <v>136013</v>
      </c>
    </row>
    <row r="851" spans="1:5" x14ac:dyDescent="0.2">
      <c r="A851" s="2">
        <v>2016</v>
      </c>
      <c r="B851" s="2">
        <v>969798735</v>
      </c>
      <c r="C851" s="2" t="s">
        <v>341</v>
      </c>
      <c r="D851" s="2">
        <v>1146</v>
      </c>
      <c r="E851" s="2">
        <v>151631</v>
      </c>
    </row>
    <row r="852" spans="1:5" x14ac:dyDescent="0.2">
      <c r="A852" s="1">
        <v>2016</v>
      </c>
      <c r="B852" s="1">
        <v>969371103</v>
      </c>
      <c r="C852" s="1" t="s">
        <v>342</v>
      </c>
      <c r="D852" s="1">
        <v>1146</v>
      </c>
      <c r="E852" s="1">
        <v>163974</v>
      </c>
    </row>
    <row r="853" spans="1:5" x14ac:dyDescent="0.2">
      <c r="A853" s="2">
        <v>2016</v>
      </c>
      <c r="B853" s="2">
        <v>985217467</v>
      </c>
      <c r="C853" s="2" t="s">
        <v>343</v>
      </c>
      <c r="D853" s="2">
        <v>1146</v>
      </c>
      <c r="E853" s="2">
        <v>113641</v>
      </c>
    </row>
    <row r="854" spans="1:5" x14ac:dyDescent="0.2">
      <c r="A854" s="1">
        <v>2016</v>
      </c>
      <c r="B854" s="1">
        <v>995194287</v>
      </c>
      <c r="C854" s="1" t="s">
        <v>344</v>
      </c>
      <c r="D854" s="1">
        <v>1149</v>
      </c>
      <c r="E854" s="1">
        <v>590324</v>
      </c>
    </row>
    <row r="855" spans="1:5" x14ac:dyDescent="0.2">
      <c r="A855" s="2">
        <v>2016</v>
      </c>
      <c r="B855" s="2">
        <v>979768060</v>
      </c>
      <c r="C855" s="2" t="s">
        <v>345</v>
      </c>
      <c r="D855" s="2">
        <v>1149</v>
      </c>
      <c r="E855" s="2">
        <v>290010</v>
      </c>
    </row>
    <row r="856" spans="1:5" x14ac:dyDescent="0.2">
      <c r="A856" s="1">
        <v>2016</v>
      </c>
      <c r="B856" s="1">
        <v>975837459</v>
      </c>
      <c r="C856" s="1" t="s">
        <v>346</v>
      </c>
      <c r="D856" s="1">
        <v>1160</v>
      </c>
      <c r="E856" s="1">
        <v>68534</v>
      </c>
    </row>
    <row r="857" spans="1:5" x14ac:dyDescent="0.2">
      <c r="A857" s="2">
        <v>2016</v>
      </c>
      <c r="B857" s="2">
        <v>969473275</v>
      </c>
      <c r="C857" s="2" t="s">
        <v>347</v>
      </c>
      <c r="D857" s="2">
        <v>1201</v>
      </c>
      <c r="E857" s="2">
        <v>4028</v>
      </c>
    </row>
    <row r="858" spans="1:5" x14ac:dyDescent="0.2">
      <c r="A858" s="1">
        <v>2016</v>
      </c>
      <c r="B858" s="1">
        <v>879142202</v>
      </c>
      <c r="C858" s="1" t="s">
        <v>348</v>
      </c>
      <c r="D858" s="1">
        <v>1216</v>
      </c>
      <c r="E858" s="1">
        <v>149681</v>
      </c>
    </row>
    <row r="859" spans="1:5" x14ac:dyDescent="0.2">
      <c r="A859" s="2">
        <v>2016</v>
      </c>
      <c r="B859" s="2">
        <v>969478005</v>
      </c>
      <c r="C859" s="2" t="s">
        <v>349</v>
      </c>
      <c r="D859" s="2">
        <v>1219</v>
      </c>
      <c r="E859" s="2">
        <v>118437</v>
      </c>
    </row>
    <row r="860" spans="1:5" x14ac:dyDescent="0.2">
      <c r="A860" s="1">
        <v>2016</v>
      </c>
      <c r="B860" s="1">
        <v>969354837</v>
      </c>
      <c r="C860" s="1" t="s">
        <v>350</v>
      </c>
      <c r="D860" s="1">
        <v>1222</v>
      </c>
      <c r="E860" s="1">
        <v>10323</v>
      </c>
    </row>
    <row r="861" spans="1:5" x14ac:dyDescent="0.2">
      <c r="A861" s="2">
        <v>2016</v>
      </c>
      <c r="B861" s="2">
        <v>988360090</v>
      </c>
      <c r="C861" s="2" t="s">
        <v>351</v>
      </c>
      <c r="D861" s="2">
        <v>1224</v>
      </c>
      <c r="E861" s="2">
        <v>113957</v>
      </c>
    </row>
    <row r="862" spans="1:5" x14ac:dyDescent="0.2">
      <c r="A862" s="1">
        <v>2016</v>
      </c>
      <c r="B862" s="1">
        <v>986402829</v>
      </c>
      <c r="C862" s="1" t="s">
        <v>352</v>
      </c>
      <c r="D862" s="1">
        <v>1231</v>
      </c>
      <c r="E862" s="1">
        <v>135192</v>
      </c>
    </row>
    <row r="863" spans="1:5" x14ac:dyDescent="0.2">
      <c r="A863" s="2">
        <v>2016</v>
      </c>
      <c r="B863" s="2">
        <v>869138002</v>
      </c>
      <c r="C863" s="2" t="s">
        <v>353</v>
      </c>
      <c r="D863" s="2">
        <v>1231</v>
      </c>
      <c r="E863" s="2">
        <v>120638</v>
      </c>
    </row>
    <row r="864" spans="1:5" x14ac:dyDescent="0.2">
      <c r="A864" s="1">
        <v>2016</v>
      </c>
      <c r="B864" s="1">
        <v>969140721</v>
      </c>
      <c r="C864" s="1" t="s">
        <v>354</v>
      </c>
      <c r="D864" s="1">
        <v>1231</v>
      </c>
      <c r="E864" s="1">
        <v>154241</v>
      </c>
    </row>
    <row r="865" spans="1:5" x14ac:dyDescent="0.2">
      <c r="A865" s="2">
        <v>2016</v>
      </c>
      <c r="B865" s="2">
        <v>970560645</v>
      </c>
      <c r="C865" s="2" t="s">
        <v>355</v>
      </c>
      <c r="D865" s="2">
        <v>1231</v>
      </c>
      <c r="E865" s="2">
        <v>129808</v>
      </c>
    </row>
    <row r="866" spans="1:5" x14ac:dyDescent="0.2">
      <c r="A866" s="1">
        <v>2016</v>
      </c>
      <c r="B866" s="1">
        <v>993359378</v>
      </c>
      <c r="C866" s="1" t="s">
        <v>356</v>
      </c>
      <c r="D866" s="1">
        <v>1235</v>
      </c>
      <c r="E866" s="1">
        <v>26289</v>
      </c>
    </row>
    <row r="867" spans="1:5" x14ac:dyDescent="0.2">
      <c r="A867" s="2">
        <v>2016</v>
      </c>
      <c r="B867" s="2">
        <v>974778564</v>
      </c>
      <c r="C867" s="2" t="s">
        <v>357</v>
      </c>
      <c r="D867" s="2">
        <v>1235</v>
      </c>
      <c r="E867" s="2">
        <v>5607</v>
      </c>
    </row>
    <row r="868" spans="1:5" x14ac:dyDescent="0.2">
      <c r="A868" s="1">
        <v>2016</v>
      </c>
      <c r="B868" s="1">
        <v>993359378</v>
      </c>
      <c r="C868" s="1" t="s">
        <v>358</v>
      </c>
      <c r="D868" s="1">
        <v>1235</v>
      </c>
      <c r="E868" s="1">
        <v>90739</v>
      </c>
    </row>
    <row r="869" spans="1:5" x14ac:dyDescent="0.2">
      <c r="A869" s="2">
        <v>2016</v>
      </c>
      <c r="B869" s="2">
        <v>915051235</v>
      </c>
      <c r="C869" s="2" t="s">
        <v>359</v>
      </c>
      <c r="D869" s="2">
        <v>1238</v>
      </c>
      <c r="E869" s="2">
        <v>131123</v>
      </c>
    </row>
    <row r="870" spans="1:5" x14ac:dyDescent="0.2">
      <c r="A870" s="1">
        <v>2016</v>
      </c>
      <c r="B870" s="1">
        <v>969628287</v>
      </c>
      <c r="C870" s="1" t="s">
        <v>360</v>
      </c>
      <c r="D870" s="1">
        <v>1238</v>
      </c>
      <c r="E870" s="1">
        <v>113979</v>
      </c>
    </row>
    <row r="871" spans="1:5" x14ac:dyDescent="0.2">
      <c r="A871" s="2">
        <v>2016</v>
      </c>
      <c r="B871" s="2">
        <v>997725824</v>
      </c>
      <c r="C871" s="2" t="s">
        <v>361</v>
      </c>
      <c r="D871" s="2">
        <v>1256</v>
      </c>
      <c r="E871" s="2">
        <v>126561</v>
      </c>
    </row>
    <row r="872" spans="1:5" x14ac:dyDescent="0.2">
      <c r="A872" s="1">
        <v>2016</v>
      </c>
      <c r="B872" s="1">
        <v>969918935</v>
      </c>
      <c r="C872" s="1" t="s">
        <v>362</v>
      </c>
      <c r="D872" s="1">
        <v>1259</v>
      </c>
      <c r="E872" s="1">
        <v>105295</v>
      </c>
    </row>
    <row r="873" spans="1:5" x14ac:dyDescent="0.2">
      <c r="A873" s="2">
        <v>2016</v>
      </c>
      <c r="B873" s="2">
        <v>969476347</v>
      </c>
      <c r="C873" s="2" t="s">
        <v>363</v>
      </c>
      <c r="D873" s="2">
        <v>1260</v>
      </c>
      <c r="E873" s="2">
        <v>114440</v>
      </c>
    </row>
    <row r="874" spans="1:5" x14ac:dyDescent="0.2">
      <c r="A874" s="1">
        <v>2016</v>
      </c>
      <c r="B874" s="1">
        <v>969312115</v>
      </c>
      <c r="C874" s="1" t="s">
        <v>364</v>
      </c>
      <c r="D874" s="1">
        <v>1411</v>
      </c>
      <c r="E874" s="1">
        <v>67767</v>
      </c>
    </row>
    <row r="875" spans="1:5" x14ac:dyDescent="0.2">
      <c r="A875" s="2">
        <v>2016</v>
      </c>
      <c r="B875" s="2">
        <v>997582721</v>
      </c>
      <c r="C875" s="2" t="s">
        <v>365</v>
      </c>
      <c r="D875" s="2">
        <v>1411</v>
      </c>
      <c r="E875" s="2">
        <v>118412</v>
      </c>
    </row>
    <row r="876" spans="1:5" x14ac:dyDescent="0.2">
      <c r="A876" s="1">
        <v>2016</v>
      </c>
      <c r="B876" s="1">
        <v>915059783</v>
      </c>
      <c r="C876" s="1" t="s">
        <v>366</v>
      </c>
      <c r="D876" s="1">
        <v>1412</v>
      </c>
      <c r="E876" s="1">
        <v>139008</v>
      </c>
    </row>
    <row r="877" spans="1:5" x14ac:dyDescent="0.2">
      <c r="A877" s="2">
        <v>2016</v>
      </c>
      <c r="B877" s="2">
        <v>969821141</v>
      </c>
      <c r="C877" s="2" t="s">
        <v>366</v>
      </c>
      <c r="D877" s="2">
        <v>1412</v>
      </c>
      <c r="E877" s="2">
        <v>260</v>
      </c>
    </row>
    <row r="878" spans="1:5" x14ac:dyDescent="0.2">
      <c r="A878" s="1">
        <v>2016</v>
      </c>
      <c r="B878" s="1">
        <v>980554104</v>
      </c>
      <c r="C878" s="1" t="s">
        <v>367</v>
      </c>
      <c r="D878" s="1">
        <v>1428</v>
      </c>
      <c r="E878" s="1">
        <v>118069</v>
      </c>
    </row>
    <row r="879" spans="1:5" x14ac:dyDescent="0.2">
      <c r="A879" s="2">
        <v>2016</v>
      </c>
      <c r="B879" s="2">
        <v>993486132</v>
      </c>
      <c r="C879" s="2" t="s">
        <v>368</v>
      </c>
      <c r="D879" s="2">
        <v>1430</v>
      </c>
      <c r="E879" s="2">
        <v>68824</v>
      </c>
    </row>
    <row r="880" spans="1:5" x14ac:dyDescent="0.2">
      <c r="A880" s="1">
        <v>2016</v>
      </c>
      <c r="B880" s="1">
        <v>974778599</v>
      </c>
      <c r="C880" s="1" t="s">
        <v>369</v>
      </c>
      <c r="D880" s="1">
        <v>1432</v>
      </c>
      <c r="E880" s="1">
        <v>11288</v>
      </c>
    </row>
    <row r="881" spans="1:5" x14ac:dyDescent="0.2">
      <c r="A881" s="2">
        <v>2016</v>
      </c>
      <c r="B881" s="2">
        <v>998401682</v>
      </c>
      <c r="C881" s="2" t="s">
        <v>370</v>
      </c>
      <c r="D881" s="2">
        <v>1441</v>
      </c>
      <c r="E881" s="2">
        <v>64865</v>
      </c>
    </row>
    <row r="882" spans="1:5" x14ac:dyDescent="0.2">
      <c r="A882" s="1">
        <v>2016</v>
      </c>
      <c r="B882" s="1">
        <v>869342742</v>
      </c>
      <c r="C882" s="1" t="s">
        <v>371</v>
      </c>
      <c r="D882" s="1">
        <v>1443</v>
      </c>
      <c r="E882" s="1">
        <v>126527</v>
      </c>
    </row>
    <row r="883" spans="1:5" x14ac:dyDescent="0.2">
      <c r="A883" s="2">
        <v>2016</v>
      </c>
      <c r="B883" s="2">
        <v>971583118</v>
      </c>
      <c r="C883" s="2" t="s">
        <v>372</v>
      </c>
      <c r="D883" s="2">
        <v>1443</v>
      </c>
      <c r="E883" s="2">
        <v>111501</v>
      </c>
    </row>
    <row r="884" spans="1:5" x14ac:dyDescent="0.2">
      <c r="A884" s="1">
        <v>2016</v>
      </c>
      <c r="B884" s="1">
        <v>969835576</v>
      </c>
      <c r="C884" s="1" t="s">
        <v>373</v>
      </c>
      <c r="D884" s="1">
        <v>1445</v>
      </c>
      <c r="E884" s="1">
        <v>139192</v>
      </c>
    </row>
    <row r="885" spans="1:5" x14ac:dyDescent="0.2">
      <c r="A885" s="2">
        <v>2016</v>
      </c>
      <c r="B885" s="2">
        <v>987663707</v>
      </c>
      <c r="C885" s="2" t="s">
        <v>374</v>
      </c>
      <c r="D885" s="2">
        <v>1445</v>
      </c>
      <c r="E885" s="2">
        <v>112927</v>
      </c>
    </row>
    <row r="886" spans="1:5" x14ac:dyDescent="0.2">
      <c r="A886" s="1">
        <v>2016</v>
      </c>
      <c r="B886" s="1">
        <v>892092192</v>
      </c>
      <c r="C886" s="1" t="s">
        <v>375</v>
      </c>
      <c r="D886" s="1">
        <v>1445</v>
      </c>
      <c r="E886" s="1">
        <v>169206</v>
      </c>
    </row>
    <row r="887" spans="1:5" x14ac:dyDescent="0.2">
      <c r="A887" s="2">
        <v>2016</v>
      </c>
      <c r="B887" s="2">
        <v>971202785</v>
      </c>
      <c r="C887" s="2" t="s">
        <v>376</v>
      </c>
      <c r="D887" s="2">
        <v>1445</v>
      </c>
      <c r="E887" s="2">
        <v>122367</v>
      </c>
    </row>
    <row r="888" spans="1:5" x14ac:dyDescent="0.2">
      <c r="A888" s="1">
        <v>2016</v>
      </c>
      <c r="B888" s="1">
        <v>969126753</v>
      </c>
      <c r="C888" s="1" t="s">
        <v>377</v>
      </c>
      <c r="D888" s="1">
        <v>1511</v>
      </c>
      <c r="E888" s="1">
        <v>133949</v>
      </c>
    </row>
    <row r="889" spans="1:5" x14ac:dyDescent="0.2">
      <c r="A889" s="2">
        <v>2016</v>
      </c>
      <c r="B889" s="2">
        <v>969126729</v>
      </c>
      <c r="C889" s="2" t="s">
        <v>378</v>
      </c>
      <c r="D889" s="2">
        <v>1511</v>
      </c>
      <c r="E889" s="2">
        <v>129735</v>
      </c>
    </row>
    <row r="890" spans="1:5" x14ac:dyDescent="0.2">
      <c r="A890" s="1">
        <v>2016</v>
      </c>
      <c r="B890" s="1">
        <v>984925549</v>
      </c>
      <c r="C890" s="1" t="s">
        <v>379</v>
      </c>
      <c r="D890" s="1">
        <v>1511</v>
      </c>
      <c r="E890" s="1">
        <v>126950</v>
      </c>
    </row>
    <row r="891" spans="1:5" x14ac:dyDescent="0.2">
      <c r="A891" s="2">
        <v>2016</v>
      </c>
      <c r="B891" s="2">
        <v>969400189</v>
      </c>
      <c r="C891" s="2" t="s">
        <v>380</v>
      </c>
      <c r="D891" s="2">
        <v>1511</v>
      </c>
      <c r="E891" s="2">
        <v>126907</v>
      </c>
    </row>
    <row r="892" spans="1:5" x14ac:dyDescent="0.2">
      <c r="A892" s="1">
        <v>2016</v>
      </c>
      <c r="B892" s="1">
        <v>969210932</v>
      </c>
      <c r="C892" s="1" t="s">
        <v>381</v>
      </c>
      <c r="D892" s="1">
        <v>1511</v>
      </c>
      <c r="E892" s="1">
        <v>149889</v>
      </c>
    </row>
    <row r="893" spans="1:5" x14ac:dyDescent="0.2">
      <c r="A893" s="2">
        <v>2016</v>
      </c>
      <c r="B893" s="2">
        <v>989319868</v>
      </c>
      <c r="C893" s="2" t="s">
        <v>382</v>
      </c>
      <c r="D893" s="2">
        <v>1515</v>
      </c>
      <c r="E893" s="2">
        <v>115597</v>
      </c>
    </row>
    <row r="894" spans="1:5" x14ac:dyDescent="0.2">
      <c r="A894" s="1">
        <v>2016</v>
      </c>
      <c r="B894" s="1">
        <v>994020048</v>
      </c>
      <c r="C894" s="1" t="s">
        <v>383</v>
      </c>
      <c r="D894" s="1">
        <v>1515</v>
      </c>
      <c r="E894" s="1">
        <v>83895</v>
      </c>
    </row>
    <row r="895" spans="1:5" x14ac:dyDescent="0.2">
      <c r="A895" s="2">
        <v>2016</v>
      </c>
      <c r="B895" s="2">
        <v>992953829</v>
      </c>
      <c r="C895" s="2" t="s">
        <v>384</v>
      </c>
      <c r="D895" s="2">
        <v>1517</v>
      </c>
      <c r="E895" s="2">
        <v>147996</v>
      </c>
    </row>
    <row r="896" spans="1:5" x14ac:dyDescent="0.2">
      <c r="A896" s="1">
        <v>2016</v>
      </c>
      <c r="B896" s="1">
        <v>969400561</v>
      </c>
      <c r="C896" s="1" t="s">
        <v>385</v>
      </c>
      <c r="D896" s="1">
        <v>1517</v>
      </c>
      <c r="E896" s="1">
        <v>249616</v>
      </c>
    </row>
    <row r="897" spans="1:5" x14ac:dyDescent="0.2">
      <c r="A897" s="2">
        <v>2016</v>
      </c>
      <c r="B897" s="2">
        <v>994355503</v>
      </c>
      <c r="C897" s="2" t="s">
        <v>386</v>
      </c>
      <c r="D897" s="2">
        <v>1519</v>
      </c>
      <c r="E897" s="2">
        <v>102322</v>
      </c>
    </row>
    <row r="898" spans="1:5" x14ac:dyDescent="0.2">
      <c r="A898" s="1">
        <v>2016</v>
      </c>
      <c r="B898" s="1">
        <v>995594005</v>
      </c>
      <c r="C898" s="1" t="s">
        <v>387</v>
      </c>
      <c r="D898" s="1">
        <v>1520</v>
      </c>
      <c r="E898" s="1">
        <v>101661</v>
      </c>
    </row>
    <row r="899" spans="1:5" x14ac:dyDescent="0.2">
      <c r="A899" s="2">
        <v>2016</v>
      </c>
      <c r="B899" s="2">
        <v>969128934</v>
      </c>
      <c r="C899" s="2" t="s">
        <v>388</v>
      </c>
      <c r="D899" s="2">
        <v>1534</v>
      </c>
      <c r="E899" s="2">
        <v>93106</v>
      </c>
    </row>
    <row r="900" spans="1:5" x14ac:dyDescent="0.2">
      <c r="A900" s="1">
        <v>2016</v>
      </c>
      <c r="B900" s="1">
        <v>969841096</v>
      </c>
      <c r="C900" s="1" t="s">
        <v>389</v>
      </c>
      <c r="D900" s="1">
        <v>1534</v>
      </c>
      <c r="E900" s="1">
        <v>85105</v>
      </c>
    </row>
    <row r="901" spans="1:5" x14ac:dyDescent="0.2">
      <c r="A901" s="2">
        <v>2016</v>
      </c>
      <c r="B901" s="2">
        <v>969849089</v>
      </c>
      <c r="C901" s="2" t="s">
        <v>390</v>
      </c>
      <c r="D901" s="2">
        <v>1543</v>
      </c>
      <c r="E901" s="2">
        <v>24247</v>
      </c>
    </row>
    <row r="902" spans="1:5" x14ac:dyDescent="0.2">
      <c r="A902" s="1">
        <v>2016</v>
      </c>
      <c r="B902" s="1">
        <v>997170520</v>
      </c>
      <c r="C902" s="1" t="s">
        <v>391</v>
      </c>
      <c r="D902" s="1">
        <v>1563</v>
      </c>
      <c r="E902" s="1">
        <v>127680</v>
      </c>
    </row>
    <row r="903" spans="1:5" x14ac:dyDescent="0.2">
      <c r="A903" s="2">
        <v>2016</v>
      </c>
      <c r="B903" s="2">
        <v>998807425</v>
      </c>
      <c r="C903" s="2" t="s">
        <v>392</v>
      </c>
      <c r="D903" s="2">
        <v>1563</v>
      </c>
      <c r="E903" s="2">
        <v>84746</v>
      </c>
    </row>
    <row r="904" spans="1:5" x14ac:dyDescent="0.2">
      <c r="A904" s="1">
        <v>2016</v>
      </c>
      <c r="B904" s="1">
        <v>876265672</v>
      </c>
      <c r="C904" s="1" t="s">
        <v>393</v>
      </c>
      <c r="D904" s="1">
        <v>1563</v>
      </c>
      <c r="E904" s="1">
        <v>138437</v>
      </c>
    </row>
    <row r="905" spans="1:5" x14ac:dyDescent="0.2">
      <c r="A905" s="2">
        <v>2016</v>
      </c>
      <c r="B905" s="2">
        <v>968777130</v>
      </c>
      <c r="C905" s="2" t="s">
        <v>394</v>
      </c>
      <c r="D905" s="2">
        <v>1566</v>
      </c>
      <c r="E905" s="2">
        <v>120801</v>
      </c>
    </row>
    <row r="906" spans="1:5" x14ac:dyDescent="0.2">
      <c r="A906" s="1">
        <v>2016</v>
      </c>
      <c r="B906" s="1">
        <v>986521305</v>
      </c>
      <c r="C906" s="1" t="s">
        <v>395</v>
      </c>
      <c r="D906" s="1">
        <v>1566</v>
      </c>
      <c r="E906" s="1">
        <v>118593</v>
      </c>
    </row>
    <row r="907" spans="1:5" x14ac:dyDescent="0.2">
      <c r="A907" s="2">
        <v>2016</v>
      </c>
      <c r="B907" s="2">
        <v>971129158</v>
      </c>
      <c r="C907" s="2" t="s">
        <v>396</v>
      </c>
      <c r="D907" s="2">
        <v>1601</v>
      </c>
      <c r="E907" s="2">
        <v>119640</v>
      </c>
    </row>
    <row r="908" spans="1:5" x14ac:dyDescent="0.2">
      <c r="A908" s="1">
        <v>2016</v>
      </c>
      <c r="B908" s="1">
        <v>986396365</v>
      </c>
      <c r="C908" s="1" t="s">
        <v>397</v>
      </c>
      <c r="D908" s="1">
        <v>1601</v>
      </c>
      <c r="E908" s="1">
        <v>137208</v>
      </c>
    </row>
    <row r="909" spans="1:5" x14ac:dyDescent="0.2">
      <c r="A909" s="2">
        <v>2016</v>
      </c>
      <c r="B909" s="2">
        <v>970415254</v>
      </c>
      <c r="C909" s="2" t="s">
        <v>398</v>
      </c>
      <c r="D909" s="2">
        <v>1601</v>
      </c>
      <c r="E909" s="2">
        <v>122978</v>
      </c>
    </row>
    <row r="910" spans="1:5" x14ac:dyDescent="0.2">
      <c r="A910" s="1">
        <v>2016</v>
      </c>
      <c r="B910" s="1">
        <v>914850266</v>
      </c>
      <c r="C910" s="1" t="s">
        <v>399</v>
      </c>
      <c r="D910" s="1">
        <v>1601</v>
      </c>
      <c r="E910" s="1">
        <v>60859</v>
      </c>
    </row>
    <row r="911" spans="1:5" x14ac:dyDescent="0.2">
      <c r="A911" s="2">
        <v>2016</v>
      </c>
      <c r="B911" s="2">
        <v>974783339</v>
      </c>
      <c r="C911" s="2" t="s">
        <v>400</v>
      </c>
      <c r="D911" s="2">
        <v>1601</v>
      </c>
      <c r="E911" s="2">
        <v>47794</v>
      </c>
    </row>
    <row r="912" spans="1:5" x14ac:dyDescent="0.2">
      <c r="A912" s="1">
        <v>2016</v>
      </c>
      <c r="B912" s="1">
        <v>990132593</v>
      </c>
      <c r="C912" s="1" t="s">
        <v>401</v>
      </c>
      <c r="D912" s="1">
        <v>1601</v>
      </c>
      <c r="E912" s="1">
        <v>150890</v>
      </c>
    </row>
    <row r="913" spans="1:5" x14ac:dyDescent="0.2">
      <c r="A913" s="2">
        <v>2016</v>
      </c>
      <c r="B913" s="2">
        <v>996170152</v>
      </c>
      <c r="C913" s="2" t="s">
        <v>402</v>
      </c>
      <c r="D913" s="2">
        <v>1621</v>
      </c>
      <c r="E913" s="2">
        <v>40258</v>
      </c>
    </row>
    <row r="914" spans="1:5" x14ac:dyDescent="0.2">
      <c r="A914" s="1">
        <v>2016</v>
      </c>
      <c r="B914" s="1">
        <v>992827041</v>
      </c>
      <c r="C914" s="1" t="s">
        <v>403</v>
      </c>
      <c r="D914" s="1">
        <v>1630</v>
      </c>
      <c r="E914" s="1">
        <v>21821</v>
      </c>
    </row>
    <row r="915" spans="1:5" x14ac:dyDescent="0.2">
      <c r="A915" s="2">
        <v>2016</v>
      </c>
      <c r="B915" s="2">
        <v>993205591</v>
      </c>
      <c r="C915" s="2" t="s">
        <v>404</v>
      </c>
      <c r="D915" s="2">
        <v>1630</v>
      </c>
      <c r="E915" s="2">
        <v>156808</v>
      </c>
    </row>
    <row r="916" spans="1:5" x14ac:dyDescent="0.2">
      <c r="A916" s="1">
        <v>2016</v>
      </c>
      <c r="B916" s="1">
        <v>992827041</v>
      </c>
      <c r="C916" s="1" t="s">
        <v>405</v>
      </c>
      <c r="D916" s="1">
        <v>1630</v>
      </c>
      <c r="E916" s="1">
        <v>11991</v>
      </c>
    </row>
    <row r="917" spans="1:5" x14ac:dyDescent="0.2">
      <c r="A917" s="2">
        <v>2016</v>
      </c>
      <c r="B917" s="2">
        <v>916883005</v>
      </c>
      <c r="C917" s="2" t="s">
        <v>403</v>
      </c>
      <c r="D917" s="2">
        <v>1630</v>
      </c>
      <c r="E917" s="2">
        <v>91430</v>
      </c>
    </row>
    <row r="918" spans="1:5" x14ac:dyDescent="0.2">
      <c r="A918" s="1">
        <v>2016</v>
      </c>
      <c r="B918" s="1">
        <v>975363740</v>
      </c>
      <c r="C918" s="1" t="s">
        <v>406</v>
      </c>
      <c r="D918" s="1">
        <v>1634</v>
      </c>
      <c r="E918" s="1">
        <v>121315</v>
      </c>
    </row>
    <row r="919" spans="1:5" x14ac:dyDescent="0.2">
      <c r="A919" s="2">
        <v>2016</v>
      </c>
      <c r="B919" s="2">
        <v>999058914</v>
      </c>
      <c r="C919" s="2" t="s">
        <v>407</v>
      </c>
      <c r="D919" s="2">
        <v>1634</v>
      </c>
      <c r="E919" s="2">
        <v>142099</v>
      </c>
    </row>
    <row r="920" spans="1:5" x14ac:dyDescent="0.2">
      <c r="A920" s="1">
        <v>2016</v>
      </c>
      <c r="B920" s="1">
        <v>969331780</v>
      </c>
      <c r="C920" s="1" t="s">
        <v>408</v>
      </c>
      <c r="D920" s="1">
        <v>1636</v>
      </c>
      <c r="E920" s="1">
        <v>133349</v>
      </c>
    </row>
    <row r="921" spans="1:5" x14ac:dyDescent="0.2">
      <c r="A921" s="2">
        <v>2016</v>
      </c>
      <c r="B921" s="2">
        <v>996827917</v>
      </c>
      <c r="C921" s="2" t="s">
        <v>409</v>
      </c>
      <c r="D921" s="2">
        <v>1636</v>
      </c>
      <c r="E921" s="2">
        <v>143369</v>
      </c>
    </row>
    <row r="922" spans="1:5" x14ac:dyDescent="0.2">
      <c r="A922" s="1">
        <v>2016</v>
      </c>
      <c r="B922" s="1">
        <v>971595922</v>
      </c>
      <c r="C922" s="1" t="s">
        <v>410</v>
      </c>
      <c r="D922" s="1">
        <v>1636</v>
      </c>
      <c r="E922" s="1">
        <v>282162</v>
      </c>
    </row>
    <row r="923" spans="1:5" x14ac:dyDescent="0.2">
      <c r="A923" s="2">
        <v>2016</v>
      </c>
      <c r="B923" s="2">
        <v>984077262</v>
      </c>
      <c r="C923" s="2" t="s">
        <v>411</v>
      </c>
      <c r="D923" s="2">
        <v>1636</v>
      </c>
      <c r="E923" s="2">
        <v>125486</v>
      </c>
    </row>
    <row r="924" spans="1:5" x14ac:dyDescent="0.2">
      <c r="A924" s="1">
        <v>2016</v>
      </c>
      <c r="B924" s="1">
        <v>987416661</v>
      </c>
      <c r="C924" s="1" t="s">
        <v>412</v>
      </c>
      <c r="D924" s="1">
        <v>1636</v>
      </c>
      <c r="E924" s="1">
        <v>138638</v>
      </c>
    </row>
    <row r="925" spans="1:5" x14ac:dyDescent="0.2">
      <c r="A925" s="2">
        <v>2016</v>
      </c>
      <c r="B925" s="2">
        <v>969671115</v>
      </c>
      <c r="C925" s="2" t="s">
        <v>413</v>
      </c>
      <c r="D925" s="2">
        <v>1638</v>
      </c>
      <c r="E925" s="2">
        <v>130153</v>
      </c>
    </row>
    <row r="926" spans="1:5" x14ac:dyDescent="0.2">
      <c r="A926" s="1">
        <v>2016</v>
      </c>
      <c r="B926" s="1">
        <v>895913642</v>
      </c>
      <c r="C926" s="1" t="s">
        <v>414</v>
      </c>
      <c r="D926" s="1">
        <v>1638</v>
      </c>
      <c r="E926" s="1">
        <v>131678</v>
      </c>
    </row>
    <row r="927" spans="1:5" x14ac:dyDescent="0.2">
      <c r="A927" s="2">
        <v>2016</v>
      </c>
      <c r="B927" s="2">
        <v>882410242</v>
      </c>
      <c r="C927" s="2" t="s">
        <v>415</v>
      </c>
      <c r="D927" s="2">
        <v>1638</v>
      </c>
      <c r="E927" s="2">
        <v>124472</v>
      </c>
    </row>
    <row r="928" spans="1:5" x14ac:dyDescent="0.2">
      <c r="A928" s="1">
        <v>2016</v>
      </c>
      <c r="B928" s="1">
        <v>969677849</v>
      </c>
      <c r="C928" s="1" t="s">
        <v>416</v>
      </c>
      <c r="D928" s="1">
        <v>1638</v>
      </c>
      <c r="E928" s="1">
        <v>157862</v>
      </c>
    </row>
    <row r="929" spans="1:5" x14ac:dyDescent="0.2">
      <c r="A929" s="2">
        <v>2016</v>
      </c>
      <c r="B929" s="2">
        <v>994322370</v>
      </c>
      <c r="C929" s="2" t="s">
        <v>417</v>
      </c>
      <c r="D929" s="2">
        <v>1638</v>
      </c>
      <c r="E929" s="2">
        <v>138523</v>
      </c>
    </row>
    <row r="930" spans="1:5" x14ac:dyDescent="0.2">
      <c r="A930" s="1">
        <v>2016</v>
      </c>
      <c r="B930" s="1">
        <v>988150584</v>
      </c>
      <c r="C930" s="1" t="s">
        <v>418</v>
      </c>
      <c r="D930" s="1">
        <v>1638</v>
      </c>
      <c r="E930" s="1">
        <v>139781</v>
      </c>
    </row>
    <row r="931" spans="1:5" x14ac:dyDescent="0.2">
      <c r="A931" s="2">
        <v>2016</v>
      </c>
      <c r="B931" s="2">
        <v>981018672</v>
      </c>
      <c r="C931" s="2" t="s">
        <v>419</v>
      </c>
      <c r="D931" s="2">
        <v>1638</v>
      </c>
      <c r="E931" s="2">
        <v>136367</v>
      </c>
    </row>
    <row r="932" spans="1:5" x14ac:dyDescent="0.2">
      <c r="A932" s="1">
        <v>2016</v>
      </c>
      <c r="B932" s="1">
        <v>991681752</v>
      </c>
      <c r="C932" s="1" t="s">
        <v>420</v>
      </c>
      <c r="D932" s="1">
        <v>1640</v>
      </c>
      <c r="E932" s="1">
        <v>87561</v>
      </c>
    </row>
    <row r="933" spans="1:5" x14ac:dyDescent="0.2">
      <c r="A933" s="2">
        <v>2016</v>
      </c>
      <c r="B933" s="2">
        <v>971653906</v>
      </c>
      <c r="C933" s="2" t="s">
        <v>421</v>
      </c>
      <c r="D933" s="2">
        <v>1640</v>
      </c>
      <c r="E933" s="2">
        <v>16043</v>
      </c>
    </row>
    <row r="934" spans="1:5" x14ac:dyDescent="0.2">
      <c r="A934" s="1">
        <v>2016</v>
      </c>
      <c r="B934" s="1">
        <v>996367436</v>
      </c>
      <c r="C934" s="1" t="s">
        <v>422</v>
      </c>
      <c r="D934" s="1">
        <v>1653</v>
      </c>
      <c r="E934" s="1">
        <v>17273</v>
      </c>
    </row>
    <row r="935" spans="1:5" x14ac:dyDescent="0.2">
      <c r="A935" s="2">
        <v>2016</v>
      </c>
      <c r="B935" s="2">
        <v>991157190</v>
      </c>
      <c r="C935" s="2" t="s">
        <v>423</v>
      </c>
      <c r="D935" s="2">
        <v>1653</v>
      </c>
      <c r="E935" s="2">
        <v>134215</v>
      </c>
    </row>
    <row r="936" spans="1:5" x14ac:dyDescent="0.2">
      <c r="A936" s="1">
        <v>2016</v>
      </c>
      <c r="B936" s="1">
        <v>969134136</v>
      </c>
      <c r="C936" s="1" t="s">
        <v>424</v>
      </c>
      <c r="D936" s="1">
        <v>1653</v>
      </c>
      <c r="E936" s="1">
        <v>123457</v>
      </c>
    </row>
    <row r="937" spans="1:5" x14ac:dyDescent="0.2">
      <c r="A937" s="2">
        <v>2016</v>
      </c>
      <c r="B937" s="2">
        <v>955567617</v>
      </c>
      <c r="C937" s="2" t="s">
        <v>425</v>
      </c>
      <c r="D937" s="2">
        <v>1702</v>
      </c>
      <c r="E937" s="2">
        <v>124686</v>
      </c>
    </row>
    <row r="938" spans="1:5" x14ac:dyDescent="0.2">
      <c r="A938" s="1">
        <v>2016</v>
      </c>
      <c r="B938" s="1">
        <v>984576668</v>
      </c>
      <c r="C938" s="1" t="s">
        <v>426</v>
      </c>
      <c r="D938" s="1">
        <v>1702</v>
      </c>
      <c r="E938" s="1">
        <v>129678</v>
      </c>
    </row>
    <row r="939" spans="1:5" x14ac:dyDescent="0.2">
      <c r="A939" s="2">
        <v>2016</v>
      </c>
      <c r="B939" s="2">
        <v>985510644</v>
      </c>
      <c r="C939" s="2" t="s">
        <v>427</v>
      </c>
      <c r="D939" s="2">
        <v>1702</v>
      </c>
      <c r="E939" s="2">
        <v>130701</v>
      </c>
    </row>
    <row r="940" spans="1:5" x14ac:dyDescent="0.2">
      <c r="A940" s="1">
        <v>2016</v>
      </c>
      <c r="B940" s="1">
        <v>981473876</v>
      </c>
      <c r="C940" s="1" t="s">
        <v>428</v>
      </c>
      <c r="D940" s="1">
        <v>1702</v>
      </c>
      <c r="E940" s="1">
        <v>132308</v>
      </c>
    </row>
    <row r="941" spans="1:5" x14ac:dyDescent="0.2">
      <c r="A941" s="2">
        <v>2016</v>
      </c>
      <c r="B941" s="2">
        <v>994306200</v>
      </c>
      <c r="C941" s="2" t="s">
        <v>429</v>
      </c>
      <c r="D941" s="2">
        <v>1702</v>
      </c>
      <c r="E941" s="2">
        <v>64436</v>
      </c>
    </row>
    <row r="942" spans="1:5" x14ac:dyDescent="0.2">
      <c r="A942" s="1">
        <v>2016</v>
      </c>
      <c r="B942" s="1">
        <v>993192082</v>
      </c>
      <c r="C942" s="1" t="s">
        <v>430</v>
      </c>
      <c r="D942" s="1">
        <v>1702</v>
      </c>
      <c r="E942" s="1">
        <v>132403</v>
      </c>
    </row>
    <row r="943" spans="1:5" x14ac:dyDescent="0.2">
      <c r="A943" s="2">
        <v>2016</v>
      </c>
      <c r="B943" s="2">
        <v>970397817</v>
      </c>
      <c r="C943" s="2" t="s">
        <v>431</v>
      </c>
      <c r="D943" s="2">
        <v>1702</v>
      </c>
      <c r="E943" s="2">
        <v>111494</v>
      </c>
    </row>
    <row r="944" spans="1:5" x14ac:dyDescent="0.2">
      <c r="A944" s="1">
        <v>2016</v>
      </c>
      <c r="B944" s="1">
        <v>997269829</v>
      </c>
      <c r="C944" s="1" t="s">
        <v>432</v>
      </c>
      <c r="D944" s="1">
        <v>1702</v>
      </c>
      <c r="E944" s="1">
        <v>159967</v>
      </c>
    </row>
    <row r="945" spans="1:5" x14ac:dyDescent="0.2">
      <c r="A945" s="2">
        <v>2016</v>
      </c>
      <c r="B945" s="2">
        <v>969640295</v>
      </c>
      <c r="C945" s="2" t="s">
        <v>433</v>
      </c>
      <c r="D945" s="2">
        <v>1702</v>
      </c>
      <c r="E945" s="2">
        <v>138771</v>
      </c>
    </row>
    <row r="946" spans="1:5" x14ac:dyDescent="0.2">
      <c r="A946" s="1">
        <v>2016</v>
      </c>
      <c r="B946" s="1">
        <v>984103573</v>
      </c>
      <c r="C946" s="1" t="s">
        <v>434</v>
      </c>
      <c r="D946" s="1">
        <v>1702</v>
      </c>
      <c r="E946" s="1">
        <v>119549</v>
      </c>
    </row>
    <row r="947" spans="1:5" x14ac:dyDescent="0.2">
      <c r="A947" s="2">
        <v>2016</v>
      </c>
      <c r="B947" s="2">
        <v>970397817</v>
      </c>
      <c r="C947" s="2" t="s">
        <v>435</v>
      </c>
      <c r="D947" s="2">
        <v>1702</v>
      </c>
      <c r="E947" s="2">
        <v>24933</v>
      </c>
    </row>
    <row r="948" spans="1:5" x14ac:dyDescent="0.2">
      <c r="A948" s="1">
        <v>2016</v>
      </c>
      <c r="B948" s="1">
        <v>917589445</v>
      </c>
      <c r="C948" s="1" t="s">
        <v>436</v>
      </c>
      <c r="D948" s="1">
        <v>1702</v>
      </c>
      <c r="E948" s="1">
        <v>4744</v>
      </c>
    </row>
    <row r="949" spans="1:5" x14ac:dyDescent="0.2">
      <c r="A949" s="2">
        <v>2016</v>
      </c>
      <c r="B949" s="2">
        <v>969256339</v>
      </c>
      <c r="C949" s="2" t="s">
        <v>437</v>
      </c>
      <c r="D949" s="2">
        <v>1702</v>
      </c>
      <c r="E949" s="2">
        <v>130603</v>
      </c>
    </row>
    <row r="950" spans="1:5" x14ac:dyDescent="0.2">
      <c r="A950" s="1">
        <v>2016</v>
      </c>
      <c r="B950" s="1">
        <v>882372022</v>
      </c>
      <c r="C950" s="1" t="s">
        <v>438</v>
      </c>
      <c r="D950" s="1">
        <v>1702</v>
      </c>
      <c r="E950" s="1">
        <v>134040</v>
      </c>
    </row>
    <row r="951" spans="1:5" x14ac:dyDescent="0.2">
      <c r="A951" s="2">
        <v>2016</v>
      </c>
      <c r="B951" s="2">
        <v>999513069</v>
      </c>
      <c r="C951" s="2" t="s">
        <v>439</v>
      </c>
      <c r="D951" s="2">
        <v>1702</v>
      </c>
      <c r="E951" s="2">
        <v>137756</v>
      </c>
    </row>
    <row r="952" spans="1:5" x14ac:dyDescent="0.2">
      <c r="A952" s="1">
        <v>2016</v>
      </c>
      <c r="B952" s="1">
        <v>981189558</v>
      </c>
      <c r="C952" s="1" t="s">
        <v>440</v>
      </c>
      <c r="D952" s="1">
        <v>1702</v>
      </c>
      <c r="E952" s="1">
        <v>132873</v>
      </c>
    </row>
    <row r="953" spans="1:5" x14ac:dyDescent="0.2">
      <c r="A953" s="2">
        <v>2016</v>
      </c>
      <c r="B953" s="2">
        <v>994279106</v>
      </c>
      <c r="C953" s="2" t="s">
        <v>441</v>
      </c>
      <c r="D953" s="2">
        <v>1702</v>
      </c>
      <c r="E953" s="2">
        <v>160701</v>
      </c>
    </row>
    <row r="954" spans="1:5" x14ac:dyDescent="0.2">
      <c r="A954" s="1">
        <v>2016</v>
      </c>
      <c r="B954" s="1">
        <v>970601953</v>
      </c>
      <c r="C954" s="1" t="s">
        <v>442</v>
      </c>
      <c r="D954" s="1">
        <v>1702</v>
      </c>
      <c r="E954" s="1">
        <v>129884</v>
      </c>
    </row>
    <row r="955" spans="1:5" x14ac:dyDescent="0.2">
      <c r="A955" s="2">
        <v>2016</v>
      </c>
      <c r="B955" s="2">
        <v>913332776</v>
      </c>
      <c r="C955" s="2" t="s">
        <v>443</v>
      </c>
      <c r="D955" s="2">
        <v>1702</v>
      </c>
      <c r="E955" s="2">
        <v>86830</v>
      </c>
    </row>
    <row r="956" spans="1:5" x14ac:dyDescent="0.2">
      <c r="A956" s="1">
        <v>2016</v>
      </c>
      <c r="B956" s="1">
        <v>969697122</v>
      </c>
      <c r="C956" s="1" t="s">
        <v>444</v>
      </c>
      <c r="D956" s="1">
        <v>1702</v>
      </c>
      <c r="E956" s="1">
        <v>130322</v>
      </c>
    </row>
    <row r="957" spans="1:5" x14ac:dyDescent="0.2">
      <c r="A957" s="2">
        <v>2016</v>
      </c>
      <c r="B957" s="2">
        <v>969684918</v>
      </c>
      <c r="C957" s="2" t="s">
        <v>445</v>
      </c>
      <c r="D957" s="2">
        <v>1702</v>
      </c>
      <c r="E957" s="2">
        <v>128766</v>
      </c>
    </row>
    <row r="958" spans="1:5" x14ac:dyDescent="0.2">
      <c r="A958" s="1">
        <v>2016</v>
      </c>
      <c r="B958" s="1">
        <v>984628153</v>
      </c>
      <c r="C958" s="1" t="s">
        <v>446</v>
      </c>
      <c r="D958" s="1">
        <v>1702</v>
      </c>
      <c r="E958" s="1">
        <v>140298</v>
      </c>
    </row>
    <row r="959" spans="1:5" x14ac:dyDescent="0.2">
      <c r="A959" s="2">
        <v>2016</v>
      </c>
      <c r="B959" s="2">
        <v>993601926</v>
      </c>
      <c r="C959" s="2" t="s">
        <v>447</v>
      </c>
      <c r="D959" s="2">
        <v>1702</v>
      </c>
      <c r="E959" s="2">
        <v>125949</v>
      </c>
    </row>
    <row r="960" spans="1:5" x14ac:dyDescent="0.2">
      <c r="A960" s="1">
        <v>2016</v>
      </c>
      <c r="B960" s="1">
        <v>974467844</v>
      </c>
      <c r="C960" s="1" t="s">
        <v>448</v>
      </c>
      <c r="D960" s="1">
        <v>1703</v>
      </c>
      <c r="E960" s="1">
        <v>130232</v>
      </c>
    </row>
    <row r="961" spans="1:5" x14ac:dyDescent="0.2">
      <c r="A961" s="2">
        <v>2016</v>
      </c>
      <c r="B961" s="2">
        <v>987623187</v>
      </c>
      <c r="C961" s="2" t="s">
        <v>449</v>
      </c>
      <c r="D961" s="2">
        <v>1703</v>
      </c>
      <c r="E961" s="2">
        <v>154769</v>
      </c>
    </row>
    <row r="962" spans="1:5" x14ac:dyDescent="0.2">
      <c r="A962" s="1">
        <v>2016</v>
      </c>
      <c r="B962" s="1">
        <v>974457547</v>
      </c>
      <c r="C962" s="1" t="s">
        <v>450</v>
      </c>
      <c r="D962" s="1">
        <v>1703</v>
      </c>
      <c r="E962" s="1">
        <v>132699</v>
      </c>
    </row>
    <row r="963" spans="1:5" x14ac:dyDescent="0.2">
      <c r="A963" s="2">
        <v>2016</v>
      </c>
      <c r="B963" s="2">
        <v>886334192</v>
      </c>
      <c r="C963" s="2" t="s">
        <v>451</v>
      </c>
      <c r="D963" s="2">
        <v>1714</v>
      </c>
      <c r="E963" s="2">
        <v>152863</v>
      </c>
    </row>
    <row r="964" spans="1:5" x14ac:dyDescent="0.2">
      <c r="A964" s="1">
        <v>2016</v>
      </c>
      <c r="B964" s="1">
        <v>971386444</v>
      </c>
      <c r="C964" s="1" t="s">
        <v>452</v>
      </c>
      <c r="D964" s="1">
        <v>1714</v>
      </c>
      <c r="E964" s="1">
        <v>134012</v>
      </c>
    </row>
    <row r="965" spans="1:5" x14ac:dyDescent="0.2">
      <c r="A965" s="2">
        <v>2016</v>
      </c>
      <c r="B965" s="2">
        <v>969696428</v>
      </c>
      <c r="C965" s="2" t="s">
        <v>453</v>
      </c>
      <c r="D965" s="2">
        <v>1714</v>
      </c>
      <c r="E965" s="2">
        <v>158995</v>
      </c>
    </row>
    <row r="966" spans="1:5" x14ac:dyDescent="0.2">
      <c r="A966" s="1">
        <v>2016</v>
      </c>
      <c r="B966" s="1">
        <v>996473619</v>
      </c>
      <c r="C966" s="1" t="s">
        <v>454</v>
      </c>
      <c r="D966" s="1">
        <v>1714</v>
      </c>
      <c r="E966" s="1">
        <v>102722</v>
      </c>
    </row>
    <row r="967" spans="1:5" x14ac:dyDescent="0.2">
      <c r="A967" s="2">
        <v>2016</v>
      </c>
      <c r="B967" s="2">
        <v>984609876</v>
      </c>
      <c r="C967" s="2" t="s">
        <v>455</v>
      </c>
      <c r="D967" s="2">
        <v>1714</v>
      </c>
      <c r="E967" s="2">
        <v>126837</v>
      </c>
    </row>
    <row r="968" spans="1:5" x14ac:dyDescent="0.2">
      <c r="A968" s="1">
        <v>2016</v>
      </c>
      <c r="B968" s="1">
        <v>984051328</v>
      </c>
      <c r="C968" s="1" t="s">
        <v>456</v>
      </c>
      <c r="D968" s="1">
        <v>1718</v>
      </c>
      <c r="E968" s="1">
        <v>23349</v>
      </c>
    </row>
    <row r="969" spans="1:5" x14ac:dyDescent="0.2">
      <c r="A969" s="2">
        <v>2016</v>
      </c>
      <c r="B969" s="2">
        <v>969690861</v>
      </c>
      <c r="C969" s="2" t="s">
        <v>457</v>
      </c>
      <c r="D969" s="2">
        <v>1719</v>
      </c>
      <c r="E969" s="2">
        <v>82165</v>
      </c>
    </row>
    <row r="970" spans="1:5" x14ac:dyDescent="0.2">
      <c r="A970" s="1">
        <v>2016</v>
      </c>
      <c r="B970" s="1">
        <v>995418908</v>
      </c>
      <c r="C970" s="1" t="s">
        <v>458</v>
      </c>
      <c r="D970" s="1">
        <v>1719</v>
      </c>
      <c r="E970" s="1">
        <v>171221</v>
      </c>
    </row>
    <row r="971" spans="1:5" x14ac:dyDescent="0.2">
      <c r="A971" s="2">
        <v>2016</v>
      </c>
      <c r="B971" s="2">
        <v>914812976</v>
      </c>
      <c r="C971" s="2" t="s">
        <v>459</v>
      </c>
      <c r="D971" s="2">
        <v>1719</v>
      </c>
      <c r="E971" s="2">
        <v>33421</v>
      </c>
    </row>
    <row r="972" spans="1:5" x14ac:dyDescent="0.2">
      <c r="A972" s="1">
        <v>2016</v>
      </c>
      <c r="B972" s="1">
        <v>969183595</v>
      </c>
      <c r="C972" s="1" t="s">
        <v>460</v>
      </c>
      <c r="D972" s="1">
        <v>1719</v>
      </c>
      <c r="E972" s="1">
        <v>130357</v>
      </c>
    </row>
    <row r="973" spans="1:5" x14ac:dyDescent="0.2">
      <c r="A973" s="2">
        <v>2016</v>
      </c>
      <c r="B973" s="2">
        <v>983767044</v>
      </c>
      <c r="C973" s="2" t="s">
        <v>461</v>
      </c>
      <c r="D973" s="2">
        <v>1719</v>
      </c>
      <c r="E973" s="2">
        <v>140590</v>
      </c>
    </row>
    <row r="974" spans="1:5" x14ac:dyDescent="0.2">
      <c r="A974" s="1">
        <v>2016</v>
      </c>
      <c r="B974" s="1">
        <v>969692384</v>
      </c>
      <c r="C974" s="1" t="s">
        <v>462</v>
      </c>
      <c r="D974" s="1">
        <v>1719</v>
      </c>
      <c r="E974" s="1">
        <v>99541</v>
      </c>
    </row>
    <row r="975" spans="1:5" x14ac:dyDescent="0.2">
      <c r="A975" s="2">
        <v>2016</v>
      </c>
      <c r="B975" s="2">
        <v>991267697</v>
      </c>
      <c r="C975" s="2" t="s">
        <v>463</v>
      </c>
      <c r="D975" s="2">
        <v>1719</v>
      </c>
      <c r="E975" s="2">
        <v>237525</v>
      </c>
    </row>
    <row r="976" spans="1:5" x14ac:dyDescent="0.2">
      <c r="A976" s="1">
        <v>2016</v>
      </c>
      <c r="B976" s="1">
        <v>998262208</v>
      </c>
      <c r="C976" s="1" t="s">
        <v>464</v>
      </c>
      <c r="D976" s="1">
        <v>1719</v>
      </c>
      <c r="E976" s="1">
        <v>126865</v>
      </c>
    </row>
    <row r="977" spans="1:5" x14ac:dyDescent="0.2">
      <c r="A977" s="2">
        <v>2016</v>
      </c>
      <c r="B977" s="2">
        <v>969185628</v>
      </c>
      <c r="C977" s="2" t="s">
        <v>465</v>
      </c>
      <c r="D977" s="2">
        <v>1719</v>
      </c>
      <c r="E977" s="2">
        <v>149050</v>
      </c>
    </row>
    <row r="978" spans="1:5" x14ac:dyDescent="0.2">
      <c r="A978" s="1">
        <v>2016</v>
      </c>
      <c r="B978" s="1">
        <v>969255847</v>
      </c>
      <c r="C978" s="1" t="s">
        <v>466</v>
      </c>
      <c r="D978" s="1">
        <v>1719</v>
      </c>
      <c r="E978" s="1">
        <v>137291</v>
      </c>
    </row>
    <row r="979" spans="1:5" x14ac:dyDescent="0.2">
      <c r="A979" s="2">
        <v>2016</v>
      </c>
      <c r="B979" s="2">
        <v>992951958</v>
      </c>
      <c r="C979" s="2" t="s">
        <v>467</v>
      </c>
      <c r="D979" s="2">
        <v>1719</v>
      </c>
      <c r="E979" s="2">
        <v>130393</v>
      </c>
    </row>
    <row r="980" spans="1:5" x14ac:dyDescent="0.2">
      <c r="A980" s="1">
        <v>2016</v>
      </c>
      <c r="B980" s="1">
        <v>980775615</v>
      </c>
      <c r="C980" s="1" t="s">
        <v>468</v>
      </c>
      <c r="D980" s="1">
        <v>1719</v>
      </c>
      <c r="E980" s="1">
        <v>45054</v>
      </c>
    </row>
    <row r="981" spans="1:5" x14ac:dyDescent="0.2">
      <c r="A981" s="2">
        <v>2016</v>
      </c>
      <c r="B981" s="2">
        <v>991301046</v>
      </c>
      <c r="C981" s="2" t="s">
        <v>469</v>
      </c>
      <c r="D981" s="2">
        <v>1719</v>
      </c>
      <c r="E981" s="2">
        <v>153080</v>
      </c>
    </row>
    <row r="982" spans="1:5" x14ac:dyDescent="0.2">
      <c r="A982" s="1">
        <v>2016</v>
      </c>
      <c r="B982" s="1">
        <v>969688212</v>
      </c>
      <c r="C982" s="1" t="s">
        <v>470</v>
      </c>
      <c r="D982" s="1">
        <v>1719</v>
      </c>
      <c r="E982" s="1">
        <v>122435</v>
      </c>
    </row>
    <row r="983" spans="1:5" x14ac:dyDescent="0.2">
      <c r="A983" s="2">
        <v>2016</v>
      </c>
      <c r="B983" s="2">
        <v>812877542</v>
      </c>
      <c r="C983" s="2" t="s">
        <v>471</v>
      </c>
      <c r="D983" s="2">
        <v>1719</v>
      </c>
      <c r="E983" s="2">
        <v>157376</v>
      </c>
    </row>
    <row r="984" spans="1:5" x14ac:dyDescent="0.2">
      <c r="A984" s="1">
        <v>2016</v>
      </c>
      <c r="B984" s="1">
        <v>989332805</v>
      </c>
      <c r="C984" s="1" t="s">
        <v>472</v>
      </c>
      <c r="D984" s="1">
        <v>1719</v>
      </c>
      <c r="E984" s="1">
        <v>138840</v>
      </c>
    </row>
    <row r="985" spans="1:5" x14ac:dyDescent="0.2">
      <c r="A985" s="2">
        <v>2016</v>
      </c>
      <c r="B985" s="2">
        <v>980571262</v>
      </c>
      <c r="C985" s="2" t="s">
        <v>473</v>
      </c>
      <c r="D985" s="2">
        <v>1719</v>
      </c>
      <c r="E985" s="2">
        <v>449278</v>
      </c>
    </row>
    <row r="986" spans="1:5" x14ac:dyDescent="0.2">
      <c r="A986" s="1">
        <v>2016</v>
      </c>
      <c r="B986" s="1">
        <v>977294592</v>
      </c>
      <c r="C986" s="1" t="s">
        <v>474</v>
      </c>
      <c r="D986" s="1">
        <v>1719</v>
      </c>
      <c r="E986" s="1">
        <v>129451</v>
      </c>
    </row>
    <row r="987" spans="1:5" x14ac:dyDescent="0.2">
      <c r="A987" s="2">
        <v>2016</v>
      </c>
      <c r="B987" s="2">
        <v>981044533</v>
      </c>
      <c r="C987" s="2" t="s">
        <v>475</v>
      </c>
      <c r="D987" s="2">
        <v>1721</v>
      </c>
      <c r="E987" s="2">
        <v>124622</v>
      </c>
    </row>
    <row r="988" spans="1:5" x14ac:dyDescent="0.2">
      <c r="A988" s="1">
        <v>2016</v>
      </c>
      <c r="B988" s="1">
        <v>889402172</v>
      </c>
      <c r="C988" s="1" t="s">
        <v>476</v>
      </c>
      <c r="D988" s="1">
        <v>1721</v>
      </c>
      <c r="E988" s="1">
        <v>38359</v>
      </c>
    </row>
    <row r="989" spans="1:5" x14ac:dyDescent="0.2">
      <c r="A989" s="2">
        <v>2016</v>
      </c>
      <c r="B989" s="2">
        <v>889402172</v>
      </c>
      <c r="C989" s="2" t="s">
        <v>477</v>
      </c>
      <c r="D989" s="2">
        <v>1721</v>
      </c>
      <c r="E989" s="2">
        <v>23086</v>
      </c>
    </row>
    <row r="990" spans="1:5" x14ac:dyDescent="0.2">
      <c r="A990" s="1">
        <v>2016</v>
      </c>
      <c r="B990" s="1">
        <v>916967918</v>
      </c>
      <c r="C990" s="1" t="s">
        <v>477</v>
      </c>
      <c r="D990" s="1">
        <v>1721</v>
      </c>
      <c r="E990" s="1">
        <v>64269</v>
      </c>
    </row>
    <row r="991" spans="1:5" x14ac:dyDescent="0.2">
      <c r="A991" s="2">
        <v>2016</v>
      </c>
      <c r="B991" s="2">
        <v>985175225</v>
      </c>
      <c r="C991" s="2" t="s">
        <v>478</v>
      </c>
      <c r="D991" s="2">
        <v>1725</v>
      </c>
      <c r="E991" s="2">
        <v>136965</v>
      </c>
    </row>
    <row r="992" spans="1:5" x14ac:dyDescent="0.2">
      <c r="A992" s="1">
        <v>2016</v>
      </c>
      <c r="B992" s="1">
        <v>985513619</v>
      </c>
      <c r="C992" s="1" t="s">
        <v>479</v>
      </c>
      <c r="D992" s="1">
        <v>1725</v>
      </c>
      <c r="E992" s="1">
        <v>163603</v>
      </c>
    </row>
    <row r="993" spans="1:5" x14ac:dyDescent="0.2">
      <c r="A993" s="2">
        <v>2016</v>
      </c>
      <c r="B993" s="2">
        <v>983024505</v>
      </c>
      <c r="C993" s="2" t="s">
        <v>480</v>
      </c>
      <c r="D993" s="2">
        <v>1725</v>
      </c>
      <c r="E993" s="2">
        <v>125761</v>
      </c>
    </row>
    <row r="994" spans="1:5" x14ac:dyDescent="0.2">
      <c r="A994" s="1">
        <v>2016</v>
      </c>
      <c r="B994" s="1">
        <v>969697297</v>
      </c>
      <c r="C994" s="1" t="s">
        <v>481</v>
      </c>
      <c r="D994" s="1">
        <v>1725</v>
      </c>
      <c r="E994" s="1">
        <v>29098</v>
      </c>
    </row>
    <row r="995" spans="1:5" x14ac:dyDescent="0.2">
      <c r="A995" s="2">
        <v>2016</v>
      </c>
      <c r="B995" s="2">
        <v>969697297</v>
      </c>
      <c r="C995" s="2" t="s">
        <v>480</v>
      </c>
      <c r="D995" s="2">
        <v>1725</v>
      </c>
      <c r="E995" s="2">
        <v>10362</v>
      </c>
    </row>
    <row r="996" spans="1:5" x14ac:dyDescent="0.2">
      <c r="A996" s="1">
        <v>2016</v>
      </c>
      <c r="B996" s="1">
        <v>989289241</v>
      </c>
      <c r="C996" s="1" t="s">
        <v>482</v>
      </c>
      <c r="D996" s="1">
        <v>1736</v>
      </c>
      <c r="E996" s="1">
        <v>123140</v>
      </c>
    </row>
    <row r="997" spans="1:5" x14ac:dyDescent="0.2">
      <c r="A997" s="2">
        <v>2016</v>
      </c>
      <c r="B997" s="2">
        <v>915024580</v>
      </c>
      <c r="C997" s="2" t="s">
        <v>483</v>
      </c>
      <c r="D997" s="2">
        <v>1736</v>
      </c>
      <c r="E997" s="2">
        <v>117561</v>
      </c>
    </row>
    <row r="998" spans="1:5" x14ac:dyDescent="0.2">
      <c r="A998" s="1">
        <v>2016</v>
      </c>
      <c r="B998" s="1">
        <v>987034394</v>
      </c>
      <c r="C998" s="1" t="s">
        <v>484</v>
      </c>
      <c r="D998" s="1">
        <v>1736</v>
      </c>
      <c r="E998" s="1">
        <v>105938</v>
      </c>
    </row>
    <row r="999" spans="1:5" x14ac:dyDescent="0.2">
      <c r="A999" s="2">
        <v>2016</v>
      </c>
      <c r="B999" s="2">
        <v>989036432</v>
      </c>
      <c r="C999" s="2" t="s">
        <v>485</v>
      </c>
      <c r="D999" s="2">
        <v>1738</v>
      </c>
      <c r="E999" s="2">
        <v>117954</v>
      </c>
    </row>
    <row r="1000" spans="1:5" x14ac:dyDescent="0.2">
      <c r="A1000" s="1">
        <v>2016</v>
      </c>
      <c r="B1000" s="1">
        <v>913558294</v>
      </c>
      <c r="C1000" s="1" t="s">
        <v>486</v>
      </c>
      <c r="D1000" s="1">
        <v>1739</v>
      </c>
      <c r="E1000" s="1">
        <v>140501</v>
      </c>
    </row>
    <row r="1001" spans="1:5" x14ac:dyDescent="0.2">
      <c r="A1001" s="2">
        <v>2016</v>
      </c>
      <c r="B1001" s="2">
        <v>963557434</v>
      </c>
      <c r="C1001" s="2" t="s">
        <v>487</v>
      </c>
      <c r="D1001" s="2">
        <v>1739</v>
      </c>
      <c r="E1001" s="2">
        <v>151589</v>
      </c>
    </row>
    <row r="1002" spans="1:5" x14ac:dyDescent="0.2">
      <c r="A1002" s="1">
        <v>2016</v>
      </c>
      <c r="B1002" s="1">
        <v>999291252</v>
      </c>
      <c r="C1002" s="1" t="s">
        <v>488</v>
      </c>
      <c r="D1002" s="1">
        <v>1739</v>
      </c>
      <c r="E1002" s="1">
        <v>144296</v>
      </c>
    </row>
    <row r="1003" spans="1:5" x14ac:dyDescent="0.2">
      <c r="A1003" s="2">
        <v>2016</v>
      </c>
      <c r="B1003" s="2">
        <v>896373692</v>
      </c>
      <c r="C1003" s="2" t="s">
        <v>489</v>
      </c>
      <c r="D1003" s="2">
        <v>1744</v>
      </c>
      <c r="E1003" s="2">
        <v>121291</v>
      </c>
    </row>
    <row r="1004" spans="1:5" x14ac:dyDescent="0.2">
      <c r="A1004" s="1">
        <v>2016</v>
      </c>
      <c r="B1004" s="1">
        <v>970527133</v>
      </c>
      <c r="C1004" s="1" t="s">
        <v>490</v>
      </c>
      <c r="D1004" s="1">
        <v>1749</v>
      </c>
      <c r="E1004" s="1">
        <v>122485</v>
      </c>
    </row>
    <row r="1005" spans="1:5" x14ac:dyDescent="0.2">
      <c r="A1005" s="2">
        <v>2016</v>
      </c>
      <c r="B1005" s="2">
        <v>913068297</v>
      </c>
      <c r="C1005" s="2" t="s">
        <v>491</v>
      </c>
      <c r="D1005" s="2">
        <v>1750</v>
      </c>
      <c r="E1005" s="2">
        <v>5341</v>
      </c>
    </row>
    <row r="1006" spans="1:5" x14ac:dyDescent="0.2">
      <c r="A1006" s="1">
        <v>2016</v>
      </c>
      <c r="B1006" s="1">
        <v>969701030</v>
      </c>
      <c r="C1006" s="1" t="s">
        <v>492</v>
      </c>
      <c r="D1006" s="1">
        <v>1750</v>
      </c>
      <c r="E1006" s="1">
        <v>4508</v>
      </c>
    </row>
    <row r="1007" spans="1:5" x14ac:dyDescent="0.2">
      <c r="A1007" s="2">
        <v>2016</v>
      </c>
      <c r="B1007" s="2">
        <v>994919113</v>
      </c>
      <c r="C1007" s="2" t="s">
        <v>493</v>
      </c>
      <c r="D1007" s="2">
        <v>1755</v>
      </c>
      <c r="E1007" s="2">
        <v>68239</v>
      </c>
    </row>
    <row r="1008" spans="1:5" x14ac:dyDescent="0.2">
      <c r="A1008" s="1">
        <v>2016</v>
      </c>
      <c r="B1008" s="1">
        <v>915364683</v>
      </c>
      <c r="C1008" s="1" t="s">
        <v>494</v>
      </c>
      <c r="D1008" s="1">
        <v>1756</v>
      </c>
      <c r="E1008" s="1">
        <v>682391</v>
      </c>
    </row>
    <row r="1009" spans="1:5" x14ac:dyDescent="0.2">
      <c r="A1009" s="2">
        <v>2016</v>
      </c>
      <c r="B1009" s="2">
        <v>982790174</v>
      </c>
      <c r="C1009" s="2" t="s">
        <v>495</v>
      </c>
      <c r="D1009" s="2">
        <v>1756</v>
      </c>
      <c r="E1009" s="2">
        <v>123352</v>
      </c>
    </row>
    <row r="1010" spans="1:5" x14ac:dyDescent="0.2">
      <c r="A1010" s="1">
        <v>2016</v>
      </c>
      <c r="B1010" s="1">
        <v>985286329</v>
      </c>
      <c r="C1010" s="1" t="s">
        <v>496</v>
      </c>
      <c r="D1010" s="1">
        <v>1756</v>
      </c>
      <c r="E1010" s="1">
        <v>135025</v>
      </c>
    </row>
    <row r="1011" spans="1:5" x14ac:dyDescent="0.2">
      <c r="A1011" s="2">
        <v>2016</v>
      </c>
      <c r="B1011" s="2">
        <v>987041463</v>
      </c>
      <c r="C1011" s="2" t="s">
        <v>497</v>
      </c>
      <c r="D1011" s="2">
        <v>1812</v>
      </c>
      <c r="E1011" s="2">
        <v>132515</v>
      </c>
    </row>
    <row r="1012" spans="1:5" x14ac:dyDescent="0.2">
      <c r="A1012" s="1">
        <v>2016</v>
      </c>
      <c r="B1012" s="1">
        <v>991224467</v>
      </c>
      <c r="C1012" s="1" t="s">
        <v>498</v>
      </c>
      <c r="D1012" s="1">
        <v>1812</v>
      </c>
      <c r="E1012" s="1">
        <v>124542</v>
      </c>
    </row>
    <row r="1013" spans="1:5" x14ac:dyDescent="0.2">
      <c r="A1013" s="2">
        <v>2016</v>
      </c>
      <c r="B1013" s="2">
        <v>988573310</v>
      </c>
      <c r="C1013" s="2" t="s">
        <v>499</v>
      </c>
      <c r="D1013" s="2">
        <v>1813</v>
      </c>
      <c r="E1013" s="2">
        <v>122173</v>
      </c>
    </row>
    <row r="1014" spans="1:5" x14ac:dyDescent="0.2">
      <c r="A1014" s="1">
        <v>2016</v>
      </c>
      <c r="B1014" s="1">
        <v>994308211</v>
      </c>
      <c r="C1014" s="1" t="s">
        <v>500</v>
      </c>
      <c r="D1014" s="1">
        <v>1813</v>
      </c>
      <c r="E1014" s="1">
        <v>133921</v>
      </c>
    </row>
    <row r="1015" spans="1:5" x14ac:dyDescent="0.2">
      <c r="A1015" s="2">
        <v>2016</v>
      </c>
      <c r="B1015" s="2">
        <v>971195428</v>
      </c>
      <c r="C1015" s="2" t="s">
        <v>501</v>
      </c>
      <c r="D1015" s="2">
        <v>1820</v>
      </c>
      <c r="E1015" s="2">
        <v>42508</v>
      </c>
    </row>
    <row r="1016" spans="1:5" x14ac:dyDescent="0.2">
      <c r="A1016" s="1">
        <v>2016</v>
      </c>
      <c r="B1016" s="1">
        <v>976868080</v>
      </c>
      <c r="C1016" s="1" t="s">
        <v>502</v>
      </c>
      <c r="D1016" s="1">
        <v>1825</v>
      </c>
      <c r="E1016" s="1">
        <v>136685</v>
      </c>
    </row>
    <row r="1017" spans="1:5" x14ac:dyDescent="0.2">
      <c r="A1017" s="2">
        <v>2016</v>
      </c>
      <c r="B1017" s="2">
        <v>915806589</v>
      </c>
      <c r="C1017" s="2" t="s">
        <v>503</v>
      </c>
      <c r="D1017" s="2">
        <v>1833</v>
      </c>
      <c r="E1017" s="2">
        <v>8852</v>
      </c>
    </row>
    <row r="1018" spans="1:5" x14ac:dyDescent="0.2">
      <c r="A1018" s="1">
        <v>2016</v>
      </c>
      <c r="B1018" s="1">
        <v>916286414</v>
      </c>
      <c r="C1018" s="1" t="s">
        <v>504</v>
      </c>
      <c r="D1018" s="1">
        <v>1851</v>
      </c>
      <c r="E1018" s="1">
        <v>82414</v>
      </c>
    </row>
    <row r="1019" spans="1:5" x14ac:dyDescent="0.2">
      <c r="A1019" s="2">
        <v>2016</v>
      </c>
      <c r="B1019" s="2">
        <v>974793725</v>
      </c>
      <c r="C1019" s="2" t="s">
        <v>505</v>
      </c>
      <c r="D1019" s="2">
        <v>1870</v>
      </c>
      <c r="E1019" s="2">
        <v>22791</v>
      </c>
    </row>
    <row r="1020" spans="1:5" x14ac:dyDescent="0.2">
      <c r="A1020" s="1">
        <v>2016</v>
      </c>
      <c r="B1020" s="1">
        <v>983088651</v>
      </c>
      <c r="C1020" s="1" t="s">
        <v>506</v>
      </c>
      <c r="D1020" s="1">
        <v>1871</v>
      </c>
      <c r="E1020" s="1">
        <v>105023</v>
      </c>
    </row>
    <row r="1021" spans="1:5" x14ac:dyDescent="0.2">
      <c r="A1021" s="2">
        <v>2016</v>
      </c>
      <c r="B1021" s="2">
        <v>981429311</v>
      </c>
      <c r="C1021" s="2" t="s">
        <v>507</v>
      </c>
      <c r="D1021" s="2">
        <v>1871</v>
      </c>
      <c r="E1021" s="2">
        <v>52530</v>
      </c>
    </row>
    <row r="1022" spans="1:5" x14ac:dyDescent="0.2">
      <c r="A1022" s="1">
        <v>2016</v>
      </c>
      <c r="B1022" s="1">
        <v>913049322</v>
      </c>
      <c r="C1022" s="1" t="s">
        <v>508</v>
      </c>
      <c r="D1022" s="1">
        <v>1902</v>
      </c>
      <c r="E1022" s="1">
        <v>132701</v>
      </c>
    </row>
    <row r="1023" spans="1:5" x14ac:dyDescent="0.2">
      <c r="A1023" s="2">
        <v>2016</v>
      </c>
      <c r="B1023" s="2">
        <v>979370857</v>
      </c>
      <c r="C1023" s="2" t="s">
        <v>509</v>
      </c>
      <c r="D1023" s="2">
        <v>1903</v>
      </c>
      <c r="E1023" s="2">
        <v>122203</v>
      </c>
    </row>
    <row r="1024" spans="1:5" x14ac:dyDescent="0.2">
      <c r="A1024" s="1">
        <v>2016</v>
      </c>
      <c r="B1024" s="1">
        <v>869298212</v>
      </c>
      <c r="C1024" s="1" t="s">
        <v>510</v>
      </c>
      <c r="D1024" s="1">
        <v>1903</v>
      </c>
      <c r="E1024" s="1">
        <v>152320</v>
      </c>
    </row>
    <row r="1025" spans="1:5" x14ac:dyDescent="0.2">
      <c r="A1025" s="2">
        <v>2016</v>
      </c>
      <c r="B1025" s="2">
        <v>983553125</v>
      </c>
      <c r="C1025" s="2" t="s">
        <v>511</v>
      </c>
      <c r="D1025" s="2">
        <v>1911</v>
      </c>
      <c r="E1025" s="2">
        <v>104743</v>
      </c>
    </row>
    <row r="1026" spans="1:5" x14ac:dyDescent="0.2">
      <c r="A1026" s="1">
        <v>2016</v>
      </c>
      <c r="B1026" s="1">
        <v>976376226</v>
      </c>
      <c r="C1026" s="1" t="s">
        <v>512</v>
      </c>
      <c r="D1026" s="1">
        <v>1911</v>
      </c>
      <c r="E1026" s="1">
        <v>134630</v>
      </c>
    </row>
    <row r="1027" spans="1:5" x14ac:dyDescent="0.2">
      <c r="A1027" s="2">
        <v>2016</v>
      </c>
      <c r="B1027" s="2">
        <v>985265658</v>
      </c>
      <c r="C1027" s="2" t="s">
        <v>513</v>
      </c>
      <c r="D1027" s="2">
        <v>2022</v>
      </c>
      <c r="E1027" s="2">
        <v>193413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9BB9C-1BF1-4246-8E2C-18DCC7FB1C44}">
  <sheetPr>
    <tabColor theme="4" tint="0.59999389629810485"/>
  </sheetPr>
  <dimension ref="B2:M238"/>
  <sheetViews>
    <sheetView showGridLines="0" showRowColHeaders="0" workbookViewId="0">
      <selection activeCell="B4" sqref="B4"/>
    </sheetView>
  </sheetViews>
  <sheetFormatPr baseColWidth="10" defaultRowHeight="12.75" x14ac:dyDescent="0.2"/>
  <cols>
    <col min="1" max="1" width="3.28515625" style="38" customWidth="1"/>
    <col min="2" max="3" width="13.28515625" style="39" customWidth="1"/>
    <col min="4" max="4" width="8.5703125" style="39" customWidth="1"/>
    <col min="5" max="6" width="13.28515625" style="39" customWidth="1"/>
    <col min="7" max="7" width="8" style="39" customWidth="1"/>
    <col min="8" max="9" width="13.28515625" style="39" customWidth="1"/>
    <col min="10" max="10" width="9.5703125" style="39" customWidth="1"/>
    <col min="11" max="12" width="13.28515625" style="39" customWidth="1"/>
    <col min="13" max="13" width="11.42578125" style="39"/>
    <col min="14" max="16384" width="11.42578125" style="38"/>
  </cols>
  <sheetData>
    <row r="2" spans="2:13" ht="70.5" customHeight="1" x14ac:dyDescent="0.2"/>
    <row r="3" spans="2:13" s="43" customFormat="1" ht="56.25" customHeight="1" x14ac:dyDescent="0.25">
      <c r="B3" s="65" t="str">
        <f>IF(P_rang_komm!B2=0," ",P_rang_komm!B2)</f>
        <v>Eggleveranser i kg kommunevis i Trøndelag i 2022</v>
      </c>
      <c r="C3" s="65"/>
      <c r="D3" s="45"/>
      <c r="E3" s="65" t="str">
        <f>IF(P_rang_komm!E2=0," ",P_rang_komm!E2)</f>
        <v>Kommunevis andel av eggleveransene i Trøndelag i prosent i 2022</v>
      </c>
      <c r="F3" s="65"/>
      <c r="G3" s="45"/>
      <c r="H3" s="65" t="str">
        <f>IF(P_rang_komm!K2=0," ",P_rang_komm!K2)</f>
        <v>Antall eggleverandører kommunevis i Trøndelag i 2022</v>
      </c>
      <c r="I3" s="65"/>
      <c r="J3" s="45"/>
      <c r="K3" s="65" t="str">
        <f>IF(P_rang_komm!N2=0," ",P_rang_komm!N2)</f>
        <v>Kommunevis andel av eggleverandører i Trøndelag i 2022</v>
      </c>
      <c r="L3" s="65"/>
      <c r="M3" s="45"/>
    </row>
    <row r="4" spans="2:13" s="43" customFormat="1" ht="11.25" customHeight="1" x14ac:dyDescent="0.25">
      <c r="B4" s="52" t="s">
        <v>998</v>
      </c>
      <c r="C4" s="50"/>
      <c r="D4" s="51"/>
      <c r="E4" s="52" t="s">
        <v>998</v>
      </c>
      <c r="F4" s="49"/>
      <c r="G4" s="45"/>
      <c r="H4" s="52" t="s">
        <v>998</v>
      </c>
      <c r="I4" s="49"/>
      <c r="J4" s="45"/>
      <c r="K4" s="52" t="s">
        <v>998</v>
      </c>
      <c r="L4" s="49"/>
      <c r="M4" s="45"/>
    </row>
    <row r="5" spans="2:13" s="44" customFormat="1" ht="27" customHeight="1" x14ac:dyDescent="0.2">
      <c r="B5" s="48" t="str">
        <f>IF(P_rang_komm!B7=0," ",P_rang_komm!B7)</f>
        <v xml:space="preserve"> </v>
      </c>
      <c r="C5" s="48" t="s">
        <v>1001</v>
      </c>
      <c r="D5" s="46"/>
      <c r="E5" s="48" t="str">
        <f>IF(P_rang_komm!E7=0," ",P_rang_komm!E7)</f>
        <v xml:space="preserve"> </v>
      </c>
      <c r="F5" s="48" t="s">
        <v>1002</v>
      </c>
      <c r="G5" s="46"/>
      <c r="H5" s="48"/>
      <c r="I5" s="48" t="s">
        <v>1003</v>
      </c>
      <c r="J5" s="46"/>
      <c r="K5" s="48"/>
      <c r="L5" s="48" t="s">
        <v>1002</v>
      </c>
      <c r="M5" s="46"/>
    </row>
    <row r="6" spans="2:13" x14ac:dyDescent="0.2">
      <c r="B6" s="31" t="str">
        <f>IF(P_rang_komm!B8=0," ",P_rang_komm!B8)</f>
        <v>Steinkjer</v>
      </c>
      <c r="C6" s="47">
        <f>ROUND(IFERROR(P_rang_komm!C8," "),-2)</f>
        <v>3609700</v>
      </c>
      <c r="E6" s="31" t="str">
        <f>IF(P_rang_komm!E8=0," ",P_rang_komm!E8)</f>
        <v>Steinkjer</v>
      </c>
      <c r="F6" s="40">
        <f>IF(P_rang_komm!F8=0," ",P_rang_komm!F8)</f>
        <v>0.2399773458701786</v>
      </c>
      <c r="H6" s="31" t="str">
        <f>IF(P_rang_komm!K8=0," ",P_rang_komm!K8)</f>
        <v>Steinkjer</v>
      </c>
      <c r="I6" s="31">
        <f>IF(P_rang_komm!L8=0," ",P_rang_komm!L8)</f>
        <v>32</v>
      </c>
      <c r="K6" s="31" t="str">
        <f>IF(P_rang_komm!N8=0," ",P_rang_komm!N8)</f>
        <v>Steinkjer</v>
      </c>
      <c r="L6" s="40">
        <f>IF(P_rang_komm!O8=0," ",P_rang_komm!O8)</f>
        <v>0.25600000000000001</v>
      </c>
    </row>
    <row r="7" spans="2:13" x14ac:dyDescent="0.2">
      <c r="B7" s="31" t="str">
        <f>IF(P_rang_komm!B9=0," ",P_rang_komm!B9)</f>
        <v>Levanger</v>
      </c>
      <c r="C7" s="47">
        <f>ROUND(IFERROR(P_rang_komm!C9," "),-2)</f>
        <v>2259200</v>
      </c>
      <c r="E7" s="31" t="str">
        <f>IF(P_rang_komm!E9=0," ",P_rang_komm!E9)</f>
        <v>Levanger</v>
      </c>
      <c r="F7" s="40">
        <f>IF(P_rang_komm!F9=0," ",P_rang_komm!F9)</f>
        <v>0.15019370291511369</v>
      </c>
      <c r="H7" s="31" t="str">
        <f>IF(P_rang_komm!K9=0," ",P_rang_komm!K9)</f>
        <v>Levanger</v>
      </c>
      <c r="I7" s="31">
        <f>IF(P_rang_komm!L9=0," ",P_rang_komm!L9)</f>
        <v>14</v>
      </c>
      <c r="K7" s="31" t="str">
        <f>IF(P_rang_komm!N9=0," ",P_rang_komm!N9)</f>
        <v>Levanger</v>
      </c>
      <c r="L7" s="40">
        <f>IF(P_rang_komm!O9=0," ",P_rang_komm!O9)</f>
        <v>0.112</v>
      </c>
    </row>
    <row r="8" spans="2:13" x14ac:dyDescent="0.2">
      <c r="B8" s="31" t="str">
        <f>IF(P_rang_komm!B10=0," ",P_rang_komm!B10)</f>
        <v>Orkland</v>
      </c>
      <c r="C8" s="47">
        <f>ROUND(IFERROR(P_rang_komm!C10," "),-2)</f>
        <v>1654200</v>
      </c>
      <c r="E8" s="31" t="str">
        <f>IF(P_rang_komm!E10=0," ",P_rang_komm!E10)</f>
        <v>Orkland</v>
      </c>
      <c r="F8" s="40">
        <f>IF(P_rang_komm!F10=0," ",P_rang_komm!F10)</f>
        <v>0.10997624028801246</v>
      </c>
      <c r="H8" s="31" t="str">
        <f>IF(P_rang_komm!K10=0," ",P_rang_komm!K10)</f>
        <v>Orkland</v>
      </c>
      <c r="I8" s="31">
        <f>IF(P_rang_komm!L10=0," ",P_rang_komm!L10)</f>
        <v>14</v>
      </c>
      <c r="K8" s="31" t="str">
        <f>IF(P_rang_komm!N10=0," ",P_rang_komm!N10)</f>
        <v>Orkland</v>
      </c>
      <c r="L8" s="40">
        <f>IF(P_rang_komm!O10=0," ",P_rang_komm!O10)</f>
        <v>0.112</v>
      </c>
    </row>
    <row r="9" spans="2:13" x14ac:dyDescent="0.2">
      <c r="B9" s="31" t="str">
        <f>IF(P_rang_komm!B11=0," ",P_rang_komm!B11)</f>
        <v>Namsos</v>
      </c>
      <c r="C9" s="47">
        <f>ROUND(IFERROR(P_rang_komm!C11," "),-2)</f>
        <v>814500</v>
      </c>
      <c r="E9" s="31" t="str">
        <f>IF(P_rang_komm!E11=0," ",P_rang_komm!E11)</f>
        <v>Namsos</v>
      </c>
      <c r="F9" s="40">
        <f>IF(P_rang_komm!F11=0," ",P_rang_komm!F11)</f>
        <v>5.4148529213396572E-2</v>
      </c>
      <c r="H9" s="31" t="str">
        <f>IF(P_rang_komm!K11=0," ",P_rang_komm!K11)</f>
        <v>Stjørdal</v>
      </c>
      <c r="I9" s="31">
        <f>IF(P_rang_komm!L11=0," ",P_rang_komm!L11)</f>
        <v>8</v>
      </c>
      <c r="K9" s="31" t="str">
        <f>IF(P_rang_komm!N11=0," ",P_rang_komm!N11)</f>
        <v>Stjørdal</v>
      </c>
      <c r="L9" s="40">
        <f>IF(P_rang_komm!O11=0," ",P_rang_komm!O11)</f>
        <v>6.4000000000000001E-2</v>
      </c>
    </row>
    <row r="10" spans="2:13" x14ac:dyDescent="0.2">
      <c r="B10" s="31" t="str">
        <f>IF(P_rang_komm!B12=0," ",P_rang_komm!B12)</f>
        <v>Stjørdal</v>
      </c>
      <c r="C10" s="47">
        <f>ROUND(IFERROR(P_rang_komm!C12," "),-2)</f>
        <v>808200</v>
      </c>
      <c r="E10" s="31" t="str">
        <f>IF(P_rang_komm!E12=0," ",P_rang_komm!E12)</f>
        <v>Stjørdal</v>
      </c>
      <c r="F10" s="40">
        <f>IF(P_rang_komm!F12=0," ",P_rang_komm!F12)</f>
        <v>5.3733354190698232E-2</v>
      </c>
      <c r="H10" s="31" t="str">
        <f>IF(P_rang_komm!K12=0," ",P_rang_komm!K12)</f>
        <v>Trondheim</v>
      </c>
      <c r="I10" s="31">
        <f>IF(P_rang_komm!L12=0," ",P_rang_komm!L12)</f>
        <v>6</v>
      </c>
      <c r="K10" s="31" t="str">
        <f>IF(P_rang_komm!N12=0," ",P_rang_komm!N12)</f>
        <v>Trondheim</v>
      </c>
      <c r="L10" s="40">
        <f>IF(P_rang_komm!O12=0," ",P_rang_komm!O12)</f>
        <v>4.8000000000000001E-2</v>
      </c>
    </row>
    <row r="11" spans="2:13" x14ac:dyDescent="0.2">
      <c r="B11" s="31" t="str">
        <f>IF(P_rang_komm!B13=0," ",P_rang_komm!B13)</f>
        <v>Inderøy</v>
      </c>
      <c r="C11" s="47">
        <f>ROUND(IFERROR(P_rang_komm!C13," "),-2)</f>
        <v>754400</v>
      </c>
      <c r="E11" s="31" t="str">
        <f>IF(P_rang_komm!E13=0," ",P_rang_komm!E13)</f>
        <v>Inderøy</v>
      </c>
      <c r="F11" s="40">
        <f>IF(P_rang_komm!F13=0," ",P_rang_komm!F13)</f>
        <v>5.0151281268679133E-2</v>
      </c>
      <c r="H11" s="31" t="str">
        <f>IF(P_rang_komm!K13=0," ",P_rang_komm!K13)</f>
        <v>Namsos</v>
      </c>
      <c r="I11" s="31">
        <f>IF(P_rang_komm!L13=0," ",P_rang_komm!L13)</f>
        <v>6</v>
      </c>
      <c r="K11" s="31" t="str">
        <f>IF(P_rang_komm!N13=0," ",P_rang_komm!N13)</f>
        <v>Namsos</v>
      </c>
      <c r="L11" s="40">
        <f>IF(P_rang_komm!O13=0," ",P_rang_komm!O13)</f>
        <v>4.8000000000000001E-2</v>
      </c>
    </row>
    <row r="12" spans="2:13" x14ac:dyDescent="0.2">
      <c r="B12" s="31" t="str">
        <f>IF(P_rang_komm!B14=0," ",P_rang_komm!B14)</f>
        <v>Trondheim</v>
      </c>
      <c r="C12" s="47">
        <f>ROUND(IFERROR(P_rang_komm!C14," "),-2)</f>
        <v>655600</v>
      </c>
      <c r="E12" s="31" t="str">
        <f>IF(P_rang_komm!E14=0," ",P_rang_komm!E14)</f>
        <v>Trondheim</v>
      </c>
      <c r="F12" s="40">
        <f>IF(P_rang_komm!F14=0," ",P_rang_komm!F14)</f>
        <v>4.3585732046638681E-2</v>
      </c>
      <c r="H12" s="31" t="str">
        <f>IF(P_rang_komm!K14=0," ",P_rang_komm!K14)</f>
        <v>Snåsa</v>
      </c>
      <c r="I12" s="31">
        <f>IF(P_rang_komm!L14=0," ",P_rang_komm!L14)</f>
        <v>5</v>
      </c>
      <c r="K12" s="31" t="str">
        <f>IF(P_rang_komm!N14=0," ",P_rang_komm!N14)</f>
        <v>Snåsa</v>
      </c>
      <c r="L12" s="40">
        <f>IF(P_rang_komm!O14=0," ",P_rang_komm!O14)</f>
        <v>0.04</v>
      </c>
    </row>
    <row r="13" spans="2:13" x14ac:dyDescent="0.2">
      <c r="B13" s="31" t="str">
        <f>IF(P_rang_komm!B15=0," ",P_rang_komm!B15)</f>
        <v>Snåsa</v>
      </c>
      <c r="C13" s="47">
        <f>ROUND(IFERROR(P_rang_komm!C15," "),-2)</f>
        <v>597800</v>
      </c>
      <c r="E13" s="31" t="str">
        <f>IF(P_rang_komm!E15=0," ",P_rang_komm!E15)</f>
        <v>Snåsa</v>
      </c>
      <c r="F13" s="40">
        <f>IF(P_rang_komm!F15=0," ",P_rang_komm!F15)</f>
        <v>3.9742653978244294E-2</v>
      </c>
      <c r="H13" s="31" t="str">
        <f>IF(P_rang_komm!K15=0," ",P_rang_komm!K15)</f>
        <v>Verdal</v>
      </c>
      <c r="I13" s="31">
        <f>IF(P_rang_komm!L15=0," ",P_rang_komm!L15)</f>
        <v>5</v>
      </c>
      <c r="K13" s="31" t="str">
        <f>IF(P_rang_komm!N15=0," ",P_rang_komm!N15)</f>
        <v>Verdal</v>
      </c>
      <c r="L13" s="40">
        <f>IF(P_rang_komm!O15=0," ",P_rang_komm!O15)</f>
        <v>0.04</v>
      </c>
    </row>
    <row r="14" spans="2:13" x14ac:dyDescent="0.2">
      <c r="B14" s="31" t="str">
        <f>IF(P_rang_komm!B16=0," ",P_rang_komm!B16)</f>
        <v>Overhalla</v>
      </c>
      <c r="C14" s="47">
        <f>ROUND(IFERROR(P_rang_komm!C16," "),-2)</f>
        <v>552200</v>
      </c>
      <c r="E14" s="31" t="str">
        <f>IF(P_rang_komm!E16=0," ",P_rang_komm!E16)</f>
        <v>Overhalla</v>
      </c>
      <c r="F14" s="40">
        <f>IF(P_rang_komm!F16=0," ",P_rang_komm!F16)</f>
        <v>3.6707854200637172E-2</v>
      </c>
      <c r="H14" s="31" t="str">
        <f>IF(P_rang_komm!K16=0," ",P_rang_komm!K16)</f>
        <v>Overhalla</v>
      </c>
      <c r="I14" s="31">
        <f>IF(P_rang_komm!L16=0," ",P_rang_komm!L16)</f>
        <v>5</v>
      </c>
      <c r="K14" s="31" t="str">
        <f>IF(P_rang_komm!N16=0," ",P_rang_komm!N16)</f>
        <v>Overhalla</v>
      </c>
      <c r="L14" s="40">
        <f>IF(P_rang_komm!O16=0," ",P_rang_komm!O16)</f>
        <v>0.04</v>
      </c>
    </row>
    <row r="15" spans="2:13" x14ac:dyDescent="0.2">
      <c r="B15" s="31" t="str">
        <f>IF(P_rang_komm!B17=0," ",P_rang_komm!B17)</f>
        <v>Verdal</v>
      </c>
      <c r="C15" s="47">
        <f>ROUND(IFERROR(P_rang_komm!C17," "),-2)</f>
        <v>508700</v>
      </c>
      <c r="E15" s="31" t="str">
        <f>IF(P_rang_komm!E17=0," ",P_rang_komm!E17)</f>
        <v>Verdal</v>
      </c>
      <c r="F15" s="40">
        <f>IF(P_rang_komm!F17=0," ",P_rang_komm!F17)</f>
        <v>3.3819313037911761E-2</v>
      </c>
      <c r="H15" s="31" t="str">
        <f>IF(P_rang_komm!K17=0," ",P_rang_komm!K17)</f>
        <v>Melhus</v>
      </c>
      <c r="I15" s="31">
        <f>IF(P_rang_komm!L17=0," ",P_rang_komm!L17)</f>
        <v>4</v>
      </c>
      <c r="K15" s="31" t="str">
        <f>IF(P_rang_komm!N17=0," ",P_rang_komm!N17)</f>
        <v>Melhus</v>
      </c>
      <c r="L15" s="40">
        <f>IF(P_rang_komm!O17=0," ",P_rang_komm!O17)</f>
        <v>3.2000000000000001E-2</v>
      </c>
    </row>
    <row r="16" spans="2:13" x14ac:dyDescent="0.2">
      <c r="B16" s="31" t="str">
        <f>IF(P_rang_komm!B18=0," ",P_rang_komm!B18)</f>
        <v>Melhus</v>
      </c>
      <c r="C16" s="47">
        <f>ROUND(IFERROR(P_rang_komm!C18," "),-2)</f>
        <v>486000</v>
      </c>
      <c r="E16" s="31" t="str">
        <f>IF(P_rang_komm!E18=0," ",P_rang_komm!E18)</f>
        <v>Melhus</v>
      </c>
      <c r="F16" s="40">
        <f>IF(P_rang_komm!F18=0," ",P_rang_komm!F18)</f>
        <v>3.2309658207578071E-2</v>
      </c>
      <c r="H16" s="31" t="str">
        <f>IF(P_rang_komm!K18=0," ",P_rang_komm!K18)</f>
        <v>Flatanger</v>
      </c>
      <c r="I16" s="31">
        <f>IF(P_rang_komm!L18=0," ",P_rang_komm!L18)</f>
        <v>3</v>
      </c>
      <c r="K16" s="31" t="str">
        <f>IF(P_rang_komm!N18=0," ",P_rang_komm!N18)</f>
        <v>Flatanger</v>
      </c>
      <c r="L16" s="40">
        <f>IF(P_rang_komm!O18=0," ",P_rang_komm!O18)</f>
        <v>2.4E-2</v>
      </c>
    </row>
    <row r="17" spans="2:12" x14ac:dyDescent="0.2">
      <c r="B17" s="31" t="str">
        <f>IF(P_rang_komm!B19=0," ",P_rang_komm!B19)</f>
        <v>Flatanger</v>
      </c>
      <c r="C17" s="47">
        <f>ROUND(IFERROR(P_rang_komm!C19," "),-2)</f>
        <v>402900</v>
      </c>
      <c r="E17" s="31" t="str">
        <f>IF(P_rang_komm!E19=0," ",P_rang_komm!E19)</f>
        <v>Flatanger</v>
      </c>
      <c r="F17" s="40">
        <f>IF(P_rang_komm!F19=0," ",P_rang_komm!F19)</f>
        <v>2.6788196052227355E-2</v>
      </c>
      <c r="H17" s="31" t="str">
        <f>IF(P_rang_komm!K19=0," ",P_rang_komm!K19)</f>
        <v>Inderøy</v>
      </c>
      <c r="I17" s="31">
        <f>IF(P_rang_komm!L19=0," ",P_rang_komm!L19)</f>
        <v>3</v>
      </c>
      <c r="K17" s="31" t="str">
        <f>IF(P_rang_komm!N19=0," ",P_rang_komm!N19)</f>
        <v>Inderøy</v>
      </c>
      <c r="L17" s="40">
        <f>IF(P_rang_komm!O19=0," ",P_rang_komm!O19)</f>
        <v>2.4E-2</v>
      </c>
    </row>
    <row r="18" spans="2:12" x14ac:dyDescent="0.2">
      <c r="B18" s="31" t="str">
        <f>IF(P_rang_komm!B20=0," ",P_rang_komm!B20)</f>
        <v>Røyrvik</v>
      </c>
      <c r="C18" s="47">
        <f>ROUND(IFERROR(P_rang_komm!C20," "),-2)</f>
        <v>387800</v>
      </c>
      <c r="E18" s="31" t="str">
        <f>IF(P_rang_komm!E20=0," ",P_rang_komm!E20)</f>
        <v>Røyrvik</v>
      </c>
      <c r="F18" s="40">
        <f>IF(P_rang_komm!F20=0," ",P_rang_komm!F20)</f>
        <v>2.5780208270937969E-2</v>
      </c>
      <c r="H18" s="31" t="str">
        <f>IF(P_rang_komm!K20=0," ",P_rang_komm!K20)</f>
        <v>Røyrvik</v>
      </c>
      <c r="I18" s="31">
        <f>IF(P_rang_komm!L20=0," ",P_rang_komm!L20)</f>
        <v>3</v>
      </c>
      <c r="K18" s="31" t="str">
        <f>IF(P_rang_komm!N20=0," ",P_rang_komm!N20)</f>
        <v>Røyrvik</v>
      </c>
      <c r="L18" s="40">
        <f>IF(P_rang_komm!O20=0," ",P_rang_komm!O20)</f>
        <v>2.4E-2</v>
      </c>
    </row>
    <row r="19" spans="2:12" x14ac:dyDescent="0.2">
      <c r="B19" s="31" t="str">
        <f>IF(P_rang_komm!B21=0," ",P_rang_komm!B21)</f>
        <v>Selbu</v>
      </c>
      <c r="C19" s="47">
        <f>ROUND(IFERROR(P_rang_komm!C21," "),-2)</f>
        <v>252200</v>
      </c>
      <c r="E19" s="31" t="str">
        <f>IF(P_rang_komm!E21=0," ",P_rang_komm!E21)</f>
        <v>Selbu</v>
      </c>
      <c r="F19" s="40">
        <f>IF(P_rang_komm!F21=0," ",P_rang_komm!F21)</f>
        <v>1.6764627806062939E-2</v>
      </c>
      <c r="H19" s="31" t="str">
        <f>IF(P_rang_komm!K21=0," ",P_rang_komm!K21)</f>
        <v>Indre Fosen</v>
      </c>
      <c r="I19" s="31">
        <f>IF(P_rang_komm!L21=0," ",P_rang_komm!L21)</f>
        <v>2</v>
      </c>
      <c r="K19" s="31" t="str">
        <f>IF(P_rang_komm!N21=0," ",P_rang_komm!N21)</f>
        <v>Indre Fosen</v>
      </c>
      <c r="L19" s="40">
        <f>IF(P_rang_komm!O21=0," ",P_rang_komm!O21)</f>
        <v>1.6E-2</v>
      </c>
    </row>
    <row r="20" spans="2:12" x14ac:dyDescent="0.2">
      <c r="B20" s="31" t="str">
        <f>IF(P_rang_komm!B22=0," ",P_rang_komm!B22)</f>
        <v>Åfjord</v>
      </c>
      <c r="C20" s="47">
        <f>ROUND(IFERROR(P_rang_komm!C22," "),-2)</f>
        <v>245400</v>
      </c>
      <c r="E20" s="31" t="str">
        <f>IF(P_rang_komm!E22=0," ",P_rang_komm!E22)</f>
        <v>Åfjord</v>
      </c>
      <c r="F20" s="40">
        <f>IF(P_rang_komm!F22=0," ",P_rang_komm!F22)</f>
        <v>1.6313885347472908E-2</v>
      </c>
      <c r="H20" s="31" t="str">
        <f>IF(P_rang_komm!K22=0," ",P_rang_komm!K22)</f>
        <v>Åfjord</v>
      </c>
      <c r="I20" s="31">
        <f>IF(P_rang_komm!L22=0," ",P_rang_komm!L22)</f>
        <v>2</v>
      </c>
      <c r="K20" s="31" t="str">
        <f>IF(P_rang_komm!N22=0," ",P_rang_komm!N22)</f>
        <v>Åfjord</v>
      </c>
      <c r="L20" s="40">
        <f>IF(P_rang_komm!O22=0," ",P_rang_komm!O22)</f>
        <v>1.6E-2</v>
      </c>
    </row>
    <row r="21" spans="2:12" x14ac:dyDescent="0.2">
      <c r="B21" s="31" t="str">
        <f>IF(P_rang_komm!B23=0," ",P_rang_komm!B23)</f>
        <v>Oppdal</v>
      </c>
      <c r="C21" s="47">
        <f>ROUND(IFERROR(P_rang_komm!C23," "),-2)</f>
        <v>237300</v>
      </c>
      <c r="E21" s="31" t="str">
        <f>IF(P_rang_komm!E23=0," ",P_rang_komm!E23)</f>
        <v>Oppdal</v>
      </c>
      <c r="F21" s="40">
        <f>IF(P_rang_komm!F23=0," ",P_rang_komm!F23)</f>
        <v>1.5773858652616445E-2</v>
      </c>
      <c r="H21" s="31" t="str">
        <f>IF(P_rang_komm!K23=0," ",P_rang_komm!K23)</f>
        <v>Midtre Gauldal</v>
      </c>
      <c r="I21" s="31">
        <f>IF(P_rang_komm!L23=0," ",P_rang_komm!L23)</f>
        <v>2</v>
      </c>
      <c r="K21" s="31" t="str">
        <f>IF(P_rang_komm!N23=0," ",P_rang_komm!N23)</f>
        <v>Midtre Gauldal</v>
      </c>
      <c r="L21" s="40">
        <f>IF(P_rang_komm!O23=0," ",P_rang_komm!O23)</f>
        <v>1.6E-2</v>
      </c>
    </row>
    <row r="22" spans="2:12" x14ac:dyDescent="0.2">
      <c r="B22" s="31" t="str">
        <f>IF(P_rang_komm!B24=0," ",P_rang_komm!B24)</f>
        <v>Midtre Gauldal</v>
      </c>
      <c r="C22" s="47">
        <f>ROUND(IFERROR(P_rang_komm!C24," "),-2)</f>
        <v>226200</v>
      </c>
      <c r="E22" s="31" t="str">
        <f>IF(P_rang_komm!E24=0," ",P_rang_komm!E24)</f>
        <v>Midtre Gauldal</v>
      </c>
      <c r="F22" s="40">
        <f>IF(P_rang_komm!F24=0," ",P_rang_komm!F24)</f>
        <v>1.5036382827669658E-2</v>
      </c>
      <c r="H22" s="31" t="str">
        <f>IF(P_rang_komm!K24=0," ",P_rang_komm!K24)</f>
        <v>Selbu</v>
      </c>
      <c r="I22" s="31">
        <f>IF(P_rang_komm!L24=0," ",P_rang_komm!L24)</f>
        <v>2</v>
      </c>
      <c r="K22" s="31" t="str">
        <f>IF(P_rang_komm!N24=0," ",P_rang_komm!N24)</f>
        <v>Selbu</v>
      </c>
      <c r="L22" s="40">
        <f>IF(P_rang_komm!O24=0," ",P_rang_komm!O24)</f>
        <v>1.6E-2</v>
      </c>
    </row>
    <row r="23" spans="2:12" x14ac:dyDescent="0.2">
      <c r="B23" s="31" t="str">
        <f>IF(P_rang_komm!B25=0," ",P_rang_komm!B25)</f>
        <v>Indre Fosen</v>
      </c>
      <c r="C23" s="47">
        <f>ROUND(IFERROR(P_rang_komm!C25," "),-2)</f>
        <v>166000</v>
      </c>
      <c r="E23" s="31" t="str">
        <f>IF(P_rang_komm!E25=0," ",P_rang_komm!E25)</f>
        <v>Indre Fosen</v>
      </c>
      <c r="F23" s="40">
        <f>IF(P_rang_komm!F25=0," ",P_rang_komm!F25)</f>
        <v>1.1037738777991987E-2</v>
      </c>
      <c r="H23" s="31" t="str">
        <f>IF(P_rang_komm!K25=0," ",P_rang_komm!K25)</f>
        <v>Røros</v>
      </c>
      <c r="I23" s="31">
        <f>IF(P_rang_komm!L25=0," ",P_rang_komm!L25)</f>
        <v>2</v>
      </c>
      <c r="K23" s="31" t="str">
        <f>IF(P_rang_komm!N25=0," ",P_rang_komm!N25)</f>
        <v>Røros</v>
      </c>
      <c r="L23" s="40">
        <f>IF(P_rang_komm!O25=0," ",P_rang_komm!O25)</f>
        <v>1.6E-2</v>
      </c>
    </row>
    <row r="24" spans="2:12" x14ac:dyDescent="0.2">
      <c r="B24" s="31" t="str">
        <f>IF(P_rang_komm!B26=0," ",P_rang_komm!B26)</f>
        <v>Røros</v>
      </c>
      <c r="C24" s="47">
        <f>ROUND(IFERROR(P_rang_komm!C26," "),-2)</f>
        <v>139400</v>
      </c>
      <c r="E24" s="31" t="str">
        <f>IF(P_rang_komm!E26=0," ",P_rang_komm!E26)</f>
        <v>Røros</v>
      </c>
      <c r="F24" s="40">
        <f>IF(P_rang_komm!F26=0," ",P_rang_komm!F26)</f>
        <v>9.2694721240719809E-3</v>
      </c>
      <c r="H24" s="31" t="str">
        <f>IF(P_rang_komm!K26=0," ",P_rang_komm!K26)</f>
        <v>Oppdal</v>
      </c>
      <c r="I24" s="31">
        <f>IF(P_rang_komm!L26=0," ",P_rang_komm!L26)</f>
        <v>2</v>
      </c>
      <c r="K24" s="31" t="str">
        <f>IF(P_rang_komm!N26=0," ",P_rang_komm!N26)</f>
        <v>Oppdal</v>
      </c>
      <c r="L24" s="40">
        <f>IF(P_rang_komm!O26=0," ",P_rang_komm!O26)</f>
        <v>1.6E-2</v>
      </c>
    </row>
    <row r="25" spans="2:12" x14ac:dyDescent="0.2">
      <c r="B25" s="31" t="str">
        <f>IF(P_rang_komm!B27=0," ",P_rang_komm!B27)</f>
        <v>Lierne</v>
      </c>
      <c r="C25" s="47">
        <f>ROUND(IFERROR(P_rang_komm!C27," "),-2)</f>
        <v>121900</v>
      </c>
      <c r="E25" s="31" t="str">
        <f>IF(P_rang_komm!E27=0," ",P_rang_komm!E27)</f>
        <v>Lierne</v>
      </c>
      <c r="F25" s="40">
        <f>IF(P_rang_komm!F27=0," ",P_rang_komm!F27)</f>
        <v>8.102793745635925E-3</v>
      </c>
      <c r="H25" s="31" t="str">
        <f>IF(P_rang_komm!K27=0," ",P_rang_komm!K27)</f>
        <v>Ørland</v>
      </c>
      <c r="I25" s="31">
        <f>IF(P_rang_komm!L27=0," ",P_rang_komm!L27)</f>
        <v>1</v>
      </c>
      <c r="K25" s="31" t="str">
        <f>IF(P_rang_komm!N27=0," ",P_rang_komm!N27)</f>
        <v>Ørland</v>
      </c>
      <c r="L25" s="40">
        <f>IF(P_rang_komm!O27=0," ",P_rang_komm!O27)</f>
        <v>8.0000000000000002E-3</v>
      </c>
    </row>
    <row r="26" spans="2:12" x14ac:dyDescent="0.2">
      <c r="B26" s="31" t="str">
        <f>IF(P_rang_komm!B28=0," ",P_rang_komm!B28)</f>
        <v>Frosta</v>
      </c>
      <c r="C26" s="47">
        <f>ROUND(IFERROR(P_rang_komm!C28," "),-2)</f>
        <v>118800</v>
      </c>
      <c r="E26" s="31" t="str">
        <f>IF(P_rang_komm!E28=0," ",P_rang_komm!E28)</f>
        <v>Frosta</v>
      </c>
      <c r="F26" s="40">
        <f>IF(P_rang_komm!F28=0," ",P_rang_komm!F28)</f>
        <v>7.9003585264019079E-3</v>
      </c>
      <c r="H26" s="31" t="str">
        <f>IF(P_rang_komm!K28=0," ",P_rang_komm!K28)</f>
        <v>Leka</v>
      </c>
      <c r="I26" s="31">
        <f>IF(P_rang_komm!L28=0," ",P_rang_komm!L28)</f>
        <v>1</v>
      </c>
      <c r="K26" s="31" t="str">
        <f>IF(P_rang_komm!N28=0," ",P_rang_komm!N28)</f>
        <v>Leka</v>
      </c>
      <c r="L26" s="40">
        <f>IF(P_rang_komm!O28=0," ",P_rang_komm!O28)</f>
        <v>8.0000000000000002E-3</v>
      </c>
    </row>
    <row r="27" spans="2:12" x14ac:dyDescent="0.2">
      <c r="B27" s="31" t="str">
        <f>IF(P_rang_komm!B29=0," ",P_rang_komm!B29)</f>
        <v>Ørland</v>
      </c>
      <c r="C27" s="47">
        <f>ROUND(IFERROR(P_rang_komm!C29," "),-2)</f>
        <v>36500</v>
      </c>
      <c r="E27" s="31" t="str">
        <f>IF(P_rang_komm!E29=0," ",P_rang_komm!E29)</f>
        <v>Ørland</v>
      </c>
      <c r="F27" s="40">
        <f>IF(P_rang_komm!F29=0," ",P_rang_komm!F29)</f>
        <v>2.4244359852302732E-3</v>
      </c>
      <c r="H27" s="31" t="str">
        <f>IF(P_rang_komm!K29=0," ",P_rang_komm!K29)</f>
        <v>Nærøysund</v>
      </c>
      <c r="I27" s="31">
        <f>IF(P_rang_komm!L29=0," ",P_rang_komm!L29)</f>
        <v>1</v>
      </c>
      <c r="K27" s="31" t="str">
        <f>IF(P_rang_komm!N29=0," ",P_rang_komm!N29)</f>
        <v>Nærøysund</v>
      </c>
      <c r="L27" s="40">
        <f>IF(P_rang_komm!O29=0," ",P_rang_komm!O29)</f>
        <v>8.0000000000000002E-3</v>
      </c>
    </row>
    <row r="28" spans="2:12" x14ac:dyDescent="0.2">
      <c r="B28" s="31" t="str">
        <f>IF(P_rang_komm!B30=0," ",P_rang_komm!B30)</f>
        <v>Leka</v>
      </c>
      <c r="C28" s="47">
        <f>ROUND(IFERROR(P_rang_komm!C30," "),-2)</f>
        <v>5600</v>
      </c>
      <c r="E28" s="31" t="str">
        <f>IF(P_rang_komm!E30=0," ",P_rang_komm!E30)</f>
        <v>Leka</v>
      </c>
      <c r="F28" s="40">
        <f>IF(P_rang_komm!F30=0," ",P_rang_komm!F30)</f>
        <v>3.715633629881539E-4</v>
      </c>
      <c r="H28" s="31" t="str">
        <f>IF(P_rang_komm!K30=0," ",P_rang_komm!K30)</f>
        <v>Frosta</v>
      </c>
      <c r="I28" s="31">
        <f>IF(P_rang_komm!L30=0," ",P_rang_komm!L30)</f>
        <v>1</v>
      </c>
      <c r="K28" s="31" t="str">
        <f>IF(P_rang_komm!N30=0," ",P_rang_komm!N30)</f>
        <v>Frosta</v>
      </c>
      <c r="L28" s="40">
        <f>IF(P_rang_komm!O30=0," ",P_rang_komm!O30)</f>
        <v>8.0000000000000002E-3</v>
      </c>
    </row>
    <row r="29" spans="2:12" x14ac:dyDescent="0.2">
      <c r="B29" s="31" t="str">
        <f>IF(P_rang_komm!B31=0," ",P_rang_komm!B31)</f>
        <v>Nærøysund</v>
      </c>
      <c r="C29" s="47">
        <f>ROUND(IFERROR(P_rang_komm!C31," "),-2)</f>
        <v>1400</v>
      </c>
      <c r="E29" s="31" t="str">
        <f>IF(P_rang_komm!E31=0," ",P_rang_komm!E31)</f>
        <v>Nærøysund</v>
      </c>
      <c r="F29" s="40">
        <f>IF(P_rang_komm!F31=0," ",P_rang_komm!F31)</f>
        <v>9.0813303603832219E-5</v>
      </c>
      <c r="H29" s="31" t="str">
        <f>IF(P_rang_komm!K31=0," ",P_rang_komm!K31)</f>
        <v>Lierne</v>
      </c>
      <c r="I29" s="31">
        <f>IF(P_rang_komm!L31=0," ",P_rang_komm!L31)</f>
        <v>1</v>
      </c>
      <c r="K29" s="31" t="str">
        <f>IF(P_rang_komm!N31=0," ",P_rang_komm!N31)</f>
        <v>Lierne</v>
      </c>
      <c r="L29" s="40">
        <f>IF(P_rang_komm!O31=0," ",P_rang_komm!O31)</f>
        <v>8.0000000000000002E-3</v>
      </c>
    </row>
    <row r="30" spans="2:12" x14ac:dyDescent="0.2">
      <c r="B30" s="31" t="str">
        <f>IF(P_rang_komm!B32=0," ",P_rang_komm!B32)</f>
        <v>Totalsum</v>
      </c>
      <c r="C30" s="47">
        <f>ROUND(IFERROR(P_rang_komm!C32," "),-2)</f>
        <v>15041800</v>
      </c>
      <c r="E30" s="31" t="str">
        <f>IF(P_rang_komm!E32=0," ",P_rang_komm!E32)</f>
        <v>Totalsum</v>
      </c>
      <c r="F30" s="40">
        <f>IF(P_rang_komm!F32=0," ",P_rang_komm!F32)</f>
        <v>1</v>
      </c>
      <c r="H30" s="31" t="str">
        <f>IF(P_rang_komm!K32=0," ",P_rang_komm!K32)</f>
        <v>Totalsum</v>
      </c>
      <c r="I30" s="31">
        <f>IF(P_rang_komm!L32=0," ",P_rang_komm!L32)</f>
        <v>125</v>
      </c>
      <c r="K30" s="31" t="str">
        <f>IF(P_rang_komm!N32=0," ",P_rang_komm!N32)</f>
        <v>Totalsum</v>
      </c>
      <c r="L30" s="40">
        <f>IF(P_rang_komm!O32=0," ",P_rang_komm!O32)</f>
        <v>1</v>
      </c>
    </row>
    <row r="31" spans="2:12" x14ac:dyDescent="0.2">
      <c r="B31" s="31" t="str">
        <f>IF(P_rang_komm!B33=0," ",P_rang_komm!B33)</f>
        <v xml:space="preserve"> </v>
      </c>
      <c r="C31" s="47">
        <f>ROUND(IFERROR(P_rang_komm!C33," "),-2)</f>
        <v>0</v>
      </c>
      <c r="E31" s="31" t="str">
        <f>IF(P_rang_komm!E33=0," ",P_rang_komm!E33)</f>
        <v xml:space="preserve"> </v>
      </c>
      <c r="F31" s="40" t="str">
        <f>IF(P_rang_komm!F33=0," ",P_rang_komm!F33)</f>
        <v xml:space="preserve"> </v>
      </c>
      <c r="H31" s="31" t="str">
        <f>IF(P_rang_komm!K33=0," ",P_rang_komm!K33)</f>
        <v xml:space="preserve"> </v>
      </c>
      <c r="I31" s="31" t="str">
        <f>IF(P_rang_komm!L33=0," ",P_rang_komm!L33)</f>
        <v xml:space="preserve"> </v>
      </c>
      <c r="K31" s="31" t="str">
        <f>IF(P_rang_komm!N33=0," ",P_rang_komm!N33)</f>
        <v xml:space="preserve"> </v>
      </c>
      <c r="L31" s="40" t="str">
        <f>IF(P_rang_komm!O33=0," ",P_rang_komm!O33)</f>
        <v xml:space="preserve"> </v>
      </c>
    </row>
    <row r="32" spans="2:12" x14ac:dyDescent="0.2">
      <c r="B32" s="31" t="str">
        <f>IF(P_rang_komm!B34=0," ",P_rang_komm!B34)</f>
        <v xml:space="preserve"> </v>
      </c>
      <c r="C32" s="47">
        <f>ROUND(IFERROR(P_rang_komm!C34," "),-2)</f>
        <v>0</v>
      </c>
      <c r="E32" s="31" t="str">
        <f>IF(P_rang_komm!E34=0," ",P_rang_komm!E34)</f>
        <v xml:space="preserve"> </v>
      </c>
      <c r="F32" s="40" t="str">
        <f>IF(P_rang_komm!F34=0," ",P_rang_komm!F34)</f>
        <v xml:space="preserve"> </v>
      </c>
      <c r="H32" s="31" t="str">
        <f>IF(P_rang_komm!K34=0," ",P_rang_komm!K34)</f>
        <v xml:space="preserve"> </v>
      </c>
      <c r="I32" s="31" t="str">
        <f>IF(P_rang_komm!L34=0," ",P_rang_komm!L34)</f>
        <v xml:space="preserve"> </v>
      </c>
      <c r="K32" s="31" t="str">
        <f>IF(P_rang_komm!N34=0," ",P_rang_komm!N34)</f>
        <v xml:space="preserve"> </v>
      </c>
      <c r="L32" s="40" t="str">
        <f>IF(P_rang_komm!O34=0," ",P_rang_komm!O34)</f>
        <v xml:space="preserve"> </v>
      </c>
    </row>
    <row r="33" spans="2:12" x14ac:dyDescent="0.2">
      <c r="B33" s="31" t="str">
        <f>IF(P_rang_komm!B35=0," ",P_rang_komm!B35)</f>
        <v xml:space="preserve"> </v>
      </c>
      <c r="C33" s="47">
        <f>ROUND(IFERROR(P_rang_komm!C35," "),-2)</f>
        <v>0</v>
      </c>
      <c r="E33" s="31" t="str">
        <f>IF(P_rang_komm!E35=0," ",P_rang_komm!E35)</f>
        <v xml:space="preserve"> </v>
      </c>
      <c r="F33" s="40" t="str">
        <f>IF(P_rang_komm!F35=0," ",P_rang_komm!F35)</f>
        <v xml:space="preserve"> </v>
      </c>
      <c r="H33" s="31" t="str">
        <f>IF(P_rang_komm!K35=0," ",P_rang_komm!K35)</f>
        <v xml:space="preserve"> </v>
      </c>
      <c r="I33" s="31" t="str">
        <f>IF(P_rang_komm!L35=0," ",P_rang_komm!L35)</f>
        <v xml:space="preserve"> </v>
      </c>
      <c r="K33" s="31" t="str">
        <f>IF(P_rang_komm!N35=0," ",P_rang_komm!N35)</f>
        <v xml:space="preserve"> </v>
      </c>
      <c r="L33" s="40" t="str">
        <f>IF(P_rang_komm!O35=0," ",P_rang_komm!O35)</f>
        <v xml:space="preserve"> </v>
      </c>
    </row>
    <row r="34" spans="2:12" x14ac:dyDescent="0.2">
      <c r="B34" s="31" t="str">
        <f>IF(P_rang_komm!B36=0," ",P_rang_komm!B36)</f>
        <v xml:space="preserve"> </v>
      </c>
      <c r="C34" s="47">
        <f>ROUND(IFERROR(P_rang_komm!C36," "),-2)</f>
        <v>0</v>
      </c>
      <c r="E34" s="31" t="str">
        <f>IF(P_rang_komm!E36=0," ",P_rang_komm!E36)</f>
        <v xml:space="preserve"> </v>
      </c>
      <c r="F34" s="40" t="str">
        <f>IF(P_rang_komm!F36=0," ",P_rang_komm!F36)</f>
        <v xml:space="preserve"> </v>
      </c>
      <c r="H34" s="31" t="str">
        <f>IF(P_rang_komm!K36=0," ",P_rang_komm!K36)</f>
        <v xml:space="preserve"> </v>
      </c>
      <c r="I34" s="31" t="str">
        <f>IF(P_rang_komm!L36=0," ",P_rang_komm!L36)</f>
        <v xml:space="preserve"> </v>
      </c>
      <c r="K34" s="31" t="str">
        <f>IF(P_rang_komm!N36=0," ",P_rang_komm!N36)</f>
        <v xml:space="preserve"> </v>
      </c>
      <c r="L34" s="40" t="str">
        <f>IF(P_rang_komm!O36=0," ",P_rang_komm!O36)</f>
        <v xml:space="preserve"> </v>
      </c>
    </row>
    <row r="35" spans="2:12" x14ac:dyDescent="0.2">
      <c r="B35" s="31" t="str">
        <f>IF(P_rang_komm!B37=0," ",P_rang_komm!B37)</f>
        <v xml:space="preserve"> </v>
      </c>
      <c r="C35" s="47">
        <f>ROUND(IFERROR(P_rang_komm!C37," "),-2)</f>
        <v>0</v>
      </c>
      <c r="E35" s="31" t="str">
        <f>IF(P_rang_komm!E37=0," ",P_rang_komm!E37)</f>
        <v xml:space="preserve"> </v>
      </c>
      <c r="F35" s="40" t="str">
        <f>IF(P_rang_komm!F37=0," ",P_rang_komm!F37)</f>
        <v xml:space="preserve"> </v>
      </c>
      <c r="H35" s="31" t="str">
        <f>IF(P_rang_komm!K37=0," ",P_rang_komm!K37)</f>
        <v xml:space="preserve"> </v>
      </c>
      <c r="I35" s="31" t="str">
        <f>IF(P_rang_komm!L37=0," ",P_rang_komm!L37)</f>
        <v xml:space="preserve"> </v>
      </c>
      <c r="K35" s="31" t="str">
        <f>IF(P_rang_komm!N37=0," ",P_rang_komm!N37)</f>
        <v xml:space="preserve"> </v>
      </c>
      <c r="L35" s="40" t="str">
        <f>IF(P_rang_komm!O37=0," ",P_rang_komm!O37)</f>
        <v xml:space="preserve"> </v>
      </c>
    </row>
    <row r="36" spans="2:12" x14ac:dyDescent="0.2">
      <c r="B36" s="31" t="str">
        <f>IF(P_rang_komm!B38=0," ",P_rang_komm!B38)</f>
        <v xml:space="preserve"> </v>
      </c>
      <c r="C36" s="47">
        <f>ROUND(IFERROR(P_rang_komm!C38," "),-2)</f>
        <v>0</v>
      </c>
      <c r="E36" s="31" t="str">
        <f>IF(P_rang_komm!E38=0," ",P_rang_komm!E38)</f>
        <v xml:space="preserve"> </v>
      </c>
      <c r="F36" s="40" t="str">
        <f>IF(P_rang_komm!F38=0," ",P_rang_komm!F38)</f>
        <v xml:space="preserve"> </v>
      </c>
      <c r="H36" s="31" t="str">
        <f>IF(P_rang_komm!K38=0," ",P_rang_komm!K38)</f>
        <v xml:space="preserve"> </v>
      </c>
      <c r="I36" s="31" t="str">
        <f>IF(P_rang_komm!L38=0," ",P_rang_komm!L38)</f>
        <v xml:space="preserve"> </v>
      </c>
      <c r="K36" s="31" t="str">
        <f>IF(P_rang_komm!N38=0," ",P_rang_komm!N38)</f>
        <v xml:space="preserve"> </v>
      </c>
      <c r="L36" s="40" t="str">
        <f>IF(P_rang_komm!O38=0," ",P_rang_komm!O38)</f>
        <v xml:space="preserve"> </v>
      </c>
    </row>
    <row r="37" spans="2:12" x14ac:dyDescent="0.2">
      <c r="B37" s="31" t="str">
        <f>IF(P_rang_komm!B39=0," ",P_rang_komm!B39)</f>
        <v xml:space="preserve"> </v>
      </c>
      <c r="C37" s="47">
        <f>ROUND(IFERROR(P_rang_komm!C39," "),-2)</f>
        <v>0</v>
      </c>
      <c r="E37" s="31" t="str">
        <f>IF(P_rang_komm!E39=0," ",P_rang_komm!E39)</f>
        <v xml:space="preserve"> </v>
      </c>
      <c r="F37" s="40" t="str">
        <f>IF(P_rang_komm!F39=0," ",P_rang_komm!F39)</f>
        <v xml:space="preserve"> </v>
      </c>
      <c r="H37" s="31" t="str">
        <f>IF(P_rang_komm!K39=0," ",P_rang_komm!K39)</f>
        <v xml:space="preserve"> </v>
      </c>
      <c r="I37" s="31" t="str">
        <f>IF(P_rang_komm!L39=0," ",P_rang_komm!L39)</f>
        <v xml:space="preserve"> </v>
      </c>
      <c r="K37" s="31" t="str">
        <f>IF(P_rang_komm!N39=0," ",P_rang_komm!N39)</f>
        <v xml:space="preserve"> </v>
      </c>
      <c r="L37" s="40" t="str">
        <f>IF(P_rang_komm!O39=0," ",P_rang_komm!O39)</f>
        <v xml:space="preserve"> </v>
      </c>
    </row>
    <row r="38" spans="2:12" x14ac:dyDescent="0.2">
      <c r="B38" s="31" t="str">
        <f>IF(P_rang_komm!B40=0," ",P_rang_komm!B40)</f>
        <v xml:space="preserve"> </v>
      </c>
      <c r="C38" s="47">
        <f>ROUND(IFERROR(P_rang_komm!C40," "),-2)</f>
        <v>0</v>
      </c>
      <c r="E38" s="31" t="str">
        <f>IF(P_rang_komm!E40=0," ",P_rang_komm!E40)</f>
        <v xml:space="preserve"> </v>
      </c>
      <c r="F38" s="40" t="str">
        <f>IF(P_rang_komm!F40=0," ",P_rang_komm!F40)</f>
        <v xml:space="preserve"> </v>
      </c>
      <c r="H38" s="31" t="str">
        <f>IF(P_rang_komm!K40=0," ",P_rang_komm!K40)</f>
        <v xml:space="preserve"> </v>
      </c>
      <c r="I38" s="31" t="str">
        <f>IF(P_rang_komm!L40=0," ",P_rang_komm!L40)</f>
        <v xml:space="preserve"> </v>
      </c>
      <c r="K38" s="31" t="str">
        <f>IF(P_rang_komm!N40=0," ",P_rang_komm!N40)</f>
        <v xml:space="preserve"> </v>
      </c>
      <c r="L38" s="40" t="str">
        <f>IF(P_rang_komm!O40=0," ",P_rang_komm!O40)</f>
        <v xml:space="preserve"> </v>
      </c>
    </row>
    <row r="39" spans="2:12" x14ac:dyDescent="0.2">
      <c r="B39" s="31" t="str">
        <f>IF(P_rang_komm!B41=0," ",P_rang_komm!B41)</f>
        <v xml:space="preserve"> </v>
      </c>
      <c r="C39" s="47">
        <f>ROUND(IFERROR(P_rang_komm!C41," "),-2)</f>
        <v>0</v>
      </c>
      <c r="E39" s="31" t="str">
        <f>IF(P_rang_komm!E41=0," ",P_rang_komm!E41)</f>
        <v xml:space="preserve"> </v>
      </c>
      <c r="F39" s="40" t="str">
        <f>IF(P_rang_komm!F41=0," ",P_rang_komm!F41)</f>
        <v xml:space="preserve"> </v>
      </c>
      <c r="H39" s="31" t="str">
        <f>IF(P_rang_komm!K41=0," ",P_rang_komm!K41)</f>
        <v xml:space="preserve"> </v>
      </c>
      <c r="I39" s="31" t="str">
        <f>IF(P_rang_komm!L41=0," ",P_rang_komm!L41)</f>
        <v xml:space="preserve"> </v>
      </c>
      <c r="K39" s="31" t="str">
        <f>IF(P_rang_komm!N41=0," ",P_rang_komm!N41)</f>
        <v xml:space="preserve"> </v>
      </c>
      <c r="L39" s="40" t="str">
        <f>IF(P_rang_komm!O41=0," ",P_rang_komm!O41)</f>
        <v xml:space="preserve"> </v>
      </c>
    </row>
    <row r="40" spans="2:12" x14ac:dyDescent="0.2">
      <c r="B40" s="31" t="str">
        <f>IF(P_rang_komm!B42=0," ",P_rang_komm!B42)</f>
        <v xml:space="preserve"> </v>
      </c>
      <c r="C40" s="47">
        <f>ROUND(IFERROR(P_rang_komm!C42," "),-2)</f>
        <v>0</v>
      </c>
      <c r="E40" s="31" t="str">
        <f>IF(P_rang_komm!E42=0," ",P_rang_komm!E42)</f>
        <v xml:space="preserve"> </v>
      </c>
      <c r="F40" s="40" t="str">
        <f>IF(P_rang_komm!F42=0," ",P_rang_komm!F42)</f>
        <v xml:space="preserve"> </v>
      </c>
      <c r="H40" s="31" t="str">
        <f>IF(P_rang_komm!K42=0," ",P_rang_komm!K42)</f>
        <v xml:space="preserve"> </v>
      </c>
      <c r="I40" s="31" t="str">
        <f>IF(P_rang_komm!L42=0," ",P_rang_komm!L42)</f>
        <v xml:space="preserve"> </v>
      </c>
      <c r="K40" s="31" t="str">
        <f>IF(P_rang_komm!N42=0," ",P_rang_komm!N42)</f>
        <v xml:space="preserve"> </v>
      </c>
      <c r="L40" s="40" t="str">
        <f>IF(P_rang_komm!O42=0," ",P_rang_komm!O42)</f>
        <v xml:space="preserve"> </v>
      </c>
    </row>
    <row r="41" spans="2:12" x14ac:dyDescent="0.2">
      <c r="B41" s="31" t="str">
        <f>IF(P_rang_komm!B43=0," ",P_rang_komm!B43)</f>
        <v xml:space="preserve"> </v>
      </c>
      <c r="C41" s="47">
        <f>ROUND(IFERROR(P_rang_komm!C43," "),-2)</f>
        <v>0</v>
      </c>
      <c r="E41" s="31" t="str">
        <f>IF(P_rang_komm!E43=0," ",P_rang_komm!E43)</f>
        <v xml:space="preserve"> </v>
      </c>
      <c r="F41" s="40" t="str">
        <f>IF(P_rang_komm!F43=0," ",P_rang_komm!F43)</f>
        <v xml:space="preserve"> </v>
      </c>
      <c r="H41" s="31" t="str">
        <f>IF(P_rang_komm!K43=0," ",P_rang_komm!K43)</f>
        <v xml:space="preserve"> </v>
      </c>
      <c r="I41" s="31" t="str">
        <f>IF(P_rang_komm!L43=0," ",P_rang_komm!L43)</f>
        <v xml:space="preserve"> </v>
      </c>
      <c r="K41" s="31" t="str">
        <f>IF(P_rang_komm!N43=0," ",P_rang_komm!N43)</f>
        <v xml:space="preserve"> </v>
      </c>
      <c r="L41" s="40" t="str">
        <f>IF(P_rang_komm!O43=0," ",P_rang_komm!O43)</f>
        <v xml:space="preserve"> </v>
      </c>
    </row>
    <row r="42" spans="2:12" x14ac:dyDescent="0.2">
      <c r="B42" s="31" t="str">
        <f>IF(P_rang_komm!B44=0," ",P_rang_komm!B44)</f>
        <v xml:space="preserve"> </v>
      </c>
      <c r="C42" s="47">
        <f>ROUND(IFERROR(P_rang_komm!C44," "),-2)</f>
        <v>0</v>
      </c>
      <c r="E42" s="31" t="str">
        <f>IF(P_rang_komm!E44=0," ",P_rang_komm!E44)</f>
        <v xml:space="preserve"> </v>
      </c>
      <c r="F42" s="40" t="str">
        <f>IF(P_rang_komm!F44=0," ",P_rang_komm!F44)</f>
        <v xml:space="preserve"> </v>
      </c>
      <c r="H42" s="31" t="str">
        <f>IF(P_rang_komm!K44=0," ",P_rang_komm!K44)</f>
        <v xml:space="preserve"> </v>
      </c>
      <c r="I42" s="31" t="str">
        <f>IF(P_rang_komm!L44=0," ",P_rang_komm!L44)</f>
        <v xml:space="preserve"> </v>
      </c>
      <c r="K42" s="31" t="str">
        <f>IF(P_rang_komm!N44=0," ",P_rang_komm!N44)</f>
        <v xml:space="preserve"> </v>
      </c>
      <c r="L42" s="40" t="str">
        <f>IF(P_rang_komm!O44=0," ",P_rang_komm!O44)</f>
        <v xml:space="preserve"> </v>
      </c>
    </row>
    <row r="43" spans="2:12" x14ac:dyDescent="0.2">
      <c r="B43" s="31" t="str">
        <f>IF(P_rang_komm!B45=0," ",P_rang_komm!B45)</f>
        <v xml:space="preserve"> </v>
      </c>
      <c r="C43" s="47">
        <f>ROUND(IFERROR(P_rang_komm!C45," "),-2)</f>
        <v>0</v>
      </c>
      <c r="E43" s="31" t="str">
        <f>IF(P_rang_komm!E45=0," ",P_rang_komm!E45)</f>
        <v xml:space="preserve"> </v>
      </c>
      <c r="F43" s="40" t="str">
        <f>IF(P_rang_komm!F45=0," ",P_rang_komm!F45)</f>
        <v xml:space="preserve"> </v>
      </c>
      <c r="H43" s="31" t="str">
        <f>IF(P_rang_komm!K45=0," ",P_rang_komm!K45)</f>
        <v xml:space="preserve"> </v>
      </c>
      <c r="I43" s="31" t="str">
        <f>IF(P_rang_komm!L45=0," ",P_rang_komm!L45)</f>
        <v xml:space="preserve"> </v>
      </c>
      <c r="K43" s="31" t="str">
        <f>IF(P_rang_komm!N45=0," ",P_rang_komm!N45)</f>
        <v xml:space="preserve"> </v>
      </c>
      <c r="L43" s="40" t="str">
        <f>IF(P_rang_komm!O45=0," ",P_rang_komm!O45)</f>
        <v xml:space="preserve"> </v>
      </c>
    </row>
    <row r="44" spans="2:12" x14ac:dyDescent="0.2">
      <c r="B44" s="31" t="str">
        <f>IF(P_rang_komm!B46=0," ",P_rang_komm!B46)</f>
        <v xml:space="preserve"> </v>
      </c>
      <c r="C44" s="47">
        <f>ROUND(IFERROR(P_rang_komm!C46," "),-2)</f>
        <v>0</v>
      </c>
      <c r="E44" s="31" t="str">
        <f>IF(P_rang_komm!E46=0," ",P_rang_komm!E46)</f>
        <v xml:space="preserve"> </v>
      </c>
      <c r="F44" s="40" t="str">
        <f>IF(P_rang_komm!F46=0," ",P_rang_komm!F46)</f>
        <v xml:space="preserve"> </v>
      </c>
      <c r="H44" s="31" t="str">
        <f>IF(P_rang_komm!K46=0," ",P_rang_komm!K46)</f>
        <v xml:space="preserve"> </v>
      </c>
      <c r="I44" s="31" t="str">
        <f>IF(P_rang_komm!L46=0," ",P_rang_komm!L46)</f>
        <v xml:space="preserve"> </v>
      </c>
      <c r="K44" s="31" t="str">
        <f>IF(P_rang_komm!N46=0," ",P_rang_komm!N46)</f>
        <v xml:space="preserve"> </v>
      </c>
      <c r="L44" s="40" t="str">
        <f>IF(P_rang_komm!O46=0," ",P_rang_komm!O46)</f>
        <v xml:space="preserve"> </v>
      </c>
    </row>
    <row r="45" spans="2:12" x14ac:dyDescent="0.2">
      <c r="B45" s="31" t="str">
        <f>IF(P_rang_komm!B47=0," ",P_rang_komm!B47)</f>
        <v xml:space="preserve"> </v>
      </c>
      <c r="C45" s="47">
        <f>ROUND(IFERROR(P_rang_komm!C47," "),-2)</f>
        <v>0</v>
      </c>
      <c r="E45" s="31" t="str">
        <f>IF(P_rang_komm!E47=0," ",P_rang_komm!E47)</f>
        <v xml:space="preserve"> </v>
      </c>
      <c r="F45" s="40" t="str">
        <f>IF(P_rang_komm!F47=0," ",P_rang_komm!F47)</f>
        <v xml:space="preserve"> </v>
      </c>
      <c r="H45" s="31" t="str">
        <f>IF(P_rang_komm!K47=0," ",P_rang_komm!K47)</f>
        <v xml:space="preserve"> </v>
      </c>
      <c r="I45" s="31" t="str">
        <f>IF(P_rang_komm!L47=0," ",P_rang_komm!L47)</f>
        <v xml:space="preserve"> </v>
      </c>
      <c r="K45" s="31" t="str">
        <f>IF(P_rang_komm!N47=0," ",P_rang_komm!N47)</f>
        <v xml:space="preserve"> </v>
      </c>
      <c r="L45" s="40" t="str">
        <f>IF(P_rang_komm!O47=0," ",P_rang_komm!O47)</f>
        <v xml:space="preserve"> </v>
      </c>
    </row>
    <row r="46" spans="2:12" x14ac:dyDescent="0.2">
      <c r="B46" s="31" t="str">
        <f>IF(P_rang_komm!B48=0," ",P_rang_komm!B48)</f>
        <v xml:space="preserve"> </v>
      </c>
      <c r="C46" s="47">
        <f>ROUND(IFERROR(P_rang_komm!C48," "),-2)</f>
        <v>0</v>
      </c>
      <c r="E46" s="31" t="str">
        <f>IF(P_rang_komm!E48=0," ",P_rang_komm!E48)</f>
        <v xml:space="preserve"> </v>
      </c>
      <c r="F46" s="40" t="str">
        <f>IF(P_rang_komm!F48=0," ",P_rang_komm!F48)</f>
        <v xml:space="preserve"> </v>
      </c>
      <c r="H46" s="31" t="str">
        <f>IF(P_rang_komm!K48=0," ",P_rang_komm!K48)</f>
        <v xml:space="preserve"> </v>
      </c>
      <c r="I46" s="31" t="str">
        <f>IF(P_rang_komm!L48=0," ",P_rang_komm!L48)</f>
        <v xml:space="preserve"> </v>
      </c>
      <c r="K46" s="31" t="str">
        <f>IF(P_rang_komm!N48=0," ",P_rang_komm!N48)</f>
        <v xml:space="preserve"> </v>
      </c>
      <c r="L46" s="40" t="str">
        <f>IF(P_rang_komm!O48=0," ",P_rang_komm!O48)</f>
        <v xml:space="preserve"> </v>
      </c>
    </row>
    <row r="47" spans="2:12" x14ac:dyDescent="0.2">
      <c r="B47" s="31" t="str">
        <f>IF(P_rang_komm!B49=0," ",P_rang_komm!B49)</f>
        <v xml:space="preserve"> </v>
      </c>
      <c r="C47" s="47">
        <f>ROUND(IFERROR(P_rang_komm!C49," "),-2)</f>
        <v>0</v>
      </c>
      <c r="E47" s="31" t="str">
        <f>IF(P_rang_komm!E49=0," ",P_rang_komm!E49)</f>
        <v xml:space="preserve"> </v>
      </c>
      <c r="F47" s="40" t="str">
        <f>IF(P_rang_komm!F49=0," ",P_rang_komm!F49)</f>
        <v xml:space="preserve"> </v>
      </c>
      <c r="H47" s="31" t="str">
        <f>IF(P_rang_komm!K49=0," ",P_rang_komm!K49)</f>
        <v xml:space="preserve"> </v>
      </c>
      <c r="I47" s="31" t="str">
        <f>IF(P_rang_komm!L49=0," ",P_rang_komm!L49)</f>
        <v xml:space="preserve"> </v>
      </c>
      <c r="K47" s="31" t="str">
        <f>IF(P_rang_komm!N49=0," ",P_rang_komm!N49)</f>
        <v xml:space="preserve"> </v>
      </c>
      <c r="L47" s="40" t="str">
        <f>IF(P_rang_komm!O49=0," ",P_rang_komm!O49)</f>
        <v xml:space="preserve"> </v>
      </c>
    </row>
    <row r="48" spans="2:12" x14ac:dyDescent="0.2">
      <c r="B48" s="31" t="str">
        <f>IF(P_rang_komm!B50=0," ",P_rang_komm!B50)</f>
        <v xml:space="preserve"> </v>
      </c>
      <c r="C48" s="47">
        <f>ROUND(IFERROR(P_rang_komm!C50," "),-2)</f>
        <v>0</v>
      </c>
      <c r="E48" s="31" t="str">
        <f>IF(P_rang_komm!E50=0," ",P_rang_komm!E50)</f>
        <v xml:space="preserve"> </v>
      </c>
      <c r="F48" s="40" t="str">
        <f>IF(P_rang_komm!F50=0," ",P_rang_komm!F50)</f>
        <v xml:space="preserve"> </v>
      </c>
      <c r="H48" s="31" t="str">
        <f>IF(P_rang_komm!K50=0," ",P_rang_komm!K50)</f>
        <v xml:space="preserve"> </v>
      </c>
      <c r="I48" s="31" t="str">
        <f>IF(P_rang_komm!L50=0," ",P_rang_komm!L50)</f>
        <v xml:space="preserve"> </v>
      </c>
      <c r="K48" s="31" t="str">
        <f>IF(P_rang_komm!N50=0," ",P_rang_komm!N50)</f>
        <v xml:space="preserve"> </v>
      </c>
      <c r="L48" s="40" t="str">
        <f>IF(P_rang_komm!O50=0," ",P_rang_komm!O50)</f>
        <v xml:space="preserve"> </v>
      </c>
    </row>
    <row r="49" spans="2:12" x14ac:dyDescent="0.2">
      <c r="B49" s="31" t="str">
        <f>IF(P_rang_komm!B51=0," ",P_rang_komm!B51)</f>
        <v xml:space="preserve"> </v>
      </c>
      <c r="C49" s="47">
        <f>ROUND(IFERROR(P_rang_komm!C51," "),-2)</f>
        <v>0</v>
      </c>
      <c r="E49" s="31" t="str">
        <f>IF(P_rang_komm!E51=0," ",P_rang_komm!E51)</f>
        <v xml:space="preserve"> </v>
      </c>
      <c r="F49" s="40" t="str">
        <f>IF(P_rang_komm!F51=0," ",P_rang_komm!F51)</f>
        <v xml:space="preserve"> </v>
      </c>
      <c r="H49" s="31" t="str">
        <f>IF(P_rang_komm!K51=0," ",P_rang_komm!K51)</f>
        <v xml:space="preserve"> </v>
      </c>
      <c r="I49" s="31" t="str">
        <f>IF(P_rang_komm!L51=0," ",P_rang_komm!L51)</f>
        <v xml:space="preserve"> </v>
      </c>
      <c r="K49" s="31" t="str">
        <f>IF(P_rang_komm!N51=0," ",P_rang_komm!N51)</f>
        <v xml:space="preserve"> </v>
      </c>
      <c r="L49" s="40" t="str">
        <f>IF(P_rang_komm!O51=0," ",P_rang_komm!O51)</f>
        <v xml:space="preserve"> </v>
      </c>
    </row>
    <row r="50" spans="2:12" x14ac:dyDescent="0.2">
      <c r="B50" s="31" t="str">
        <f>IF(P_rang_komm!B52=0," ",P_rang_komm!B52)</f>
        <v xml:space="preserve"> </v>
      </c>
      <c r="C50" s="47">
        <f>ROUND(IFERROR(P_rang_komm!C52," "),-2)</f>
        <v>0</v>
      </c>
      <c r="E50" s="31" t="str">
        <f>IF(P_rang_komm!E52=0," ",P_rang_komm!E52)</f>
        <v xml:space="preserve"> </v>
      </c>
      <c r="F50" s="40" t="str">
        <f>IF(P_rang_komm!F52=0," ",P_rang_komm!F52)</f>
        <v xml:space="preserve"> </v>
      </c>
      <c r="H50" s="31" t="str">
        <f>IF(P_rang_komm!K52=0," ",P_rang_komm!K52)</f>
        <v xml:space="preserve"> </v>
      </c>
      <c r="I50" s="31" t="str">
        <f>IF(P_rang_komm!L52=0," ",P_rang_komm!L52)</f>
        <v xml:space="preserve"> </v>
      </c>
      <c r="K50" s="31" t="str">
        <f>IF(P_rang_komm!N52=0," ",P_rang_komm!N52)</f>
        <v xml:space="preserve"> </v>
      </c>
      <c r="L50" s="40" t="str">
        <f>IF(P_rang_komm!O52=0," ",P_rang_komm!O52)</f>
        <v xml:space="preserve"> </v>
      </c>
    </row>
    <row r="51" spans="2:12" x14ac:dyDescent="0.2">
      <c r="B51" s="31" t="str">
        <f>IF(P_rang_komm!B53=0," ",P_rang_komm!B53)</f>
        <v xml:space="preserve"> </v>
      </c>
      <c r="C51" s="47">
        <f>ROUND(IFERROR(P_rang_komm!C53," "),-2)</f>
        <v>0</v>
      </c>
      <c r="E51" s="31" t="str">
        <f>IF(P_rang_komm!E53=0," ",P_rang_komm!E53)</f>
        <v xml:space="preserve"> </v>
      </c>
      <c r="F51" s="40" t="str">
        <f>IF(P_rang_komm!F53=0," ",P_rang_komm!F53)</f>
        <v xml:space="preserve"> </v>
      </c>
      <c r="H51" s="31" t="str">
        <f>IF(P_rang_komm!K53=0," ",P_rang_komm!K53)</f>
        <v xml:space="preserve"> </v>
      </c>
      <c r="I51" s="31" t="str">
        <f>IF(P_rang_komm!L53=0," ",P_rang_komm!L53)</f>
        <v xml:space="preserve"> </v>
      </c>
      <c r="K51" s="31" t="str">
        <f>IF(P_rang_komm!N53=0," ",P_rang_komm!N53)</f>
        <v xml:space="preserve"> </v>
      </c>
      <c r="L51" s="40" t="str">
        <f>IF(P_rang_komm!O53=0," ",P_rang_komm!O53)</f>
        <v xml:space="preserve"> </v>
      </c>
    </row>
    <row r="52" spans="2:12" x14ac:dyDescent="0.2">
      <c r="B52" s="31" t="str">
        <f>IF(P_rang_komm!B54=0," ",P_rang_komm!B54)</f>
        <v xml:space="preserve"> </v>
      </c>
      <c r="C52" s="47">
        <f>ROUND(IFERROR(P_rang_komm!C54," "),-2)</f>
        <v>0</v>
      </c>
      <c r="E52" s="31" t="str">
        <f>IF(P_rang_komm!E54=0," ",P_rang_komm!E54)</f>
        <v xml:space="preserve"> </v>
      </c>
      <c r="F52" s="40" t="str">
        <f>IF(P_rang_komm!F54=0," ",P_rang_komm!F54)</f>
        <v xml:space="preserve"> </v>
      </c>
      <c r="H52" s="31" t="str">
        <f>IF(P_rang_komm!K54=0," ",P_rang_komm!K54)</f>
        <v xml:space="preserve"> </v>
      </c>
      <c r="I52" s="31" t="str">
        <f>IF(P_rang_komm!L54=0," ",P_rang_komm!L54)</f>
        <v xml:space="preserve"> </v>
      </c>
      <c r="K52" s="31" t="str">
        <f>IF(P_rang_komm!N54=0," ",P_rang_komm!N54)</f>
        <v xml:space="preserve"> </v>
      </c>
      <c r="L52" s="40" t="str">
        <f>IF(P_rang_komm!O54=0," ",P_rang_komm!O54)</f>
        <v xml:space="preserve"> </v>
      </c>
    </row>
    <row r="53" spans="2:12" x14ac:dyDescent="0.2">
      <c r="B53" s="31" t="str">
        <f>IF(P_rang_komm!B55=0," ",P_rang_komm!B55)</f>
        <v xml:space="preserve"> </v>
      </c>
      <c r="C53" s="47">
        <f>ROUND(IFERROR(P_rang_komm!C55," "),-2)</f>
        <v>0</v>
      </c>
      <c r="E53" s="31" t="str">
        <f>IF(P_rang_komm!E55=0," ",P_rang_komm!E55)</f>
        <v xml:space="preserve"> </v>
      </c>
      <c r="F53" s="40" t="str">
        <f>IF(P_rang_komm!F55=0," ",P_rang_komm!F55)</f>
        <v xml:space="preserve"> </v>
      </c>
      <c r="H53" s="31" t="str">
        <f>IF(P_rang_komm!K55=0," ",P_rang_komm!K55)</f>
        <v xml:space="preserve"> </v>
      </c>
      <c r="I53" s="31" t="str">
        <f>IF(P_rang_komm!L55=0," ",P_rang_komm!L55)</f>
        <v xml:space="preserve"> </v>
      </c>
      <c r="K53" s="31" t="str">
        <f>IF(P_rang_komm!N55=0," ",P_rang_komm!N55)</f>
        <v xml:space="preserve"> </v>
      </c>
      <c r="L53" s="40" t="str">
        <f>IF(P_rang_komm!O55=0," ",P_rang_komm!O55)</f>
        <v xml:space="preserve"> </v>
      </c>
    </row>
    <row r="54" spans="2:12" x14ac:dyDescent="0.2">
      <c r="B54" s="31" t="str">
        <f>IF(P_rang_komm!B56=0," ",P_rang_komm!B56)</f>
        <v xml:space="preserve"> </v>
      </c>
      <c r="C54" s="47">
        <f>ROUND(IFERROR(P_rang_komm!C56," "),-2)</f>
        <v>0</v>
      </c>
      <c r="E54" s="31" t="str">
        <f>IF(P_rang_komm!E56=0," ",P_rang_komm!E56)</f>
        <v xml:space="preserve"> </v>
      </c>
      <c r="F54" s="40" t="str">
        <f>IF(P_rang_komm!F56=0," ",P_rang_komm!F56)</f>
        <v xml:space="preserve"> </v>
      </c>
      <c r="H54" s="31" t="str">
        <f>IF(P_rang_komm!K56=0," ",P_rang_komm!K56)</f>
        <v xml:space="preserve"> </v>
      </c>
      <c r="I54" s="31" t="str">
        <f>IF(P_rang_komm!L56=0," ",P_rang_komm!L56)</f>
        <v xml:space="preserve"> </v>
      </c>
      <c r="K54" s="31" t="str">
        <f>IF(P_rang_komm!N56=0," ",P_rang_komm!N56)</f>
        <v xml:space="preserve"> </v>
      </c>
      <c r="L54" s="40" t="str">
        <f>IF(P_rang_komm!O56=0," ",P_rang_komm!O56)</f>
        <v xml:space="preserve"> </v>
      </c>
    </row>
    <row r="55" spans="2:12" x14ac:dyDescent="0.2">
      <c r="B55" s="31" t="str">
        <f>IF(P_rang_komm!B57=0," ",P_rang_komm!B57)</f>
        <v xml:space="preserve"> </v>
      </c>
      <c r="C55" s="47">
        <f>ROUND(IFERROR(P_rang_komm!C57," "),-2)</f>
        <v>0</v>
      </c>
      <c r="E55" s="31" t="str">
        <f>IF(P_rang_komm!E57=0," ",P_rang_komm!E57)</f>
        <v xml:space="preserve"> </v>
      </c>
      <c r="F55" s="40" t="str">
        <f>IF(P_rang_komm!F57=0," ",P_rang_komm!F57)</f>
        <v xml:space="preserve"> </v>
      </c>
      <c r="H55" s="31" t="str">
        <f>IF(P_rang_komm!K57=0," ",P_rang_komm!K57)</f>
        <v xml:space="preserve"> </v>
      </c>
      <c r="I55" s="31" t="str">
        <f>IF(P_rang_komm!L57=0," ",P_rang_komm!L57)</f>
        <v xml:space="preserve"> </v>
      </c>
      <c r="K55" s="31" t="str">
        <f>IF(P_rang_komm!N57=0," ",P_rang_komm!N57)</f>
        <v xml:space="preserve"> </v>
      </c>
      <c r="L55" s="40" t="str">
        <f>IF(P_rang_komm!O57=0," ",P_rang_komm!O57)</f>
        <v xml:space="preserve"> </v>
      </c>
    </row>
    <row r="56" spans="2:12" x14ac:dyDescent="0.2">
      <c r="B56" s="31" t="str">
        <f>IF(P_rang_komm!B58=0," ",P_rang_komm!B58)</f>
        <v xml:space="preserve"> </v>
      </c>
      <c r="C56" s="47">
        <f>ROUND(IFERROR(P_rang_komm!C58," "),-2)</f>
        <v>0</v>
      </c>
      <c r="E56" s="31" t="str">
        <f>IF(P_rang_komm!E58=0," ",P_rang_komm!E58)</f>
        <v xml:space="preserve"> </v>
      </c>
      <c r="F56" s="40" t="str">
        <f>IF(P_rang_komm!F58=0," ",P_rang_komm!F58)</f>
        <v xml:space="preserve"> </v>
      </c>
      <c r="H56" s="31" t="str">
        <f>IF(P_rang_komm!K58=0," ",P_rang_komm!K58)</f>
        <v xml:space="preserve"> </v>
      </c>
      <c r="I56" s="31" t="str">
        <f>IF(P_rang_komm!L58=0," ",P_rang_komm!L58)</f>
        <v xml:space="preserve"> </v>
      </c>
      <c r="K56" s="31" t="str">
        <f>IF(P_rang_komm!N58=0," ",P_rang_komm!N58)</f>
        <v xml:space="preserve"> </v>
      </c>
      <c r="L56" s="40" t="str">
        <f>IF(P_rang_komm!O58=0," ",P_rang_komm!O58)</f>
        <v xml:space="preserve"> </v>
      </c>
    </row>
    <row r="57" spans="2:12" x14ac:dyDescent="0.2">
      <c r="B57" s="31" t="str">
        <f>IF(P_rang_komm!B59=0," ",P_rang_komm!B59)</f>
        <v xml:space="preserve"> </v>
      </c>
      <c r="C57" s="47">
        <f>ROUND(IFERROR(P_rang_komm!C59," "),-2)</f>
        <v>0</v>
      </c>
      <c r="E57" s="31" t="str">
        <f>IF(P_rang_komm!E59=0," ",P_rang_komm!E59)</f>
        <v xml:space="preserve"> </v>
      </c>
      <c r="F57" s="40" t="str">
        <f>IF(P_rang_komm!F59=0," ",P_rang_komm!F59)</f>
        <v xml:space="preserve"> </v>
      </c>
      <c r="H57" s="31" t="str">
        <f>IF(P_rang_komm!K59=0," ",P_rang_komm!K59)</f>
        <v xml:space="preserve"> </v>
      </c>
      <c r="I57" s="31" t="str">
        <f>IF(P_rang_komm!L59=0," ",P_rang_komm!L59)</f>
        <v xml:space="preserve"> </v>
      </c>
      <c r="K57" s="31" t="str">
        <f>IF(P_rang_komm!N59=0," ",P_rang_komm!N59)</f>
        <v xml:space="preserve"> </v>
      </c>
      <c r="L57" s="40" t="str">
        <f>IF(P_rang_komm!O59=0," ",P_rang_komm!O59)</f>
        <v xml:space="preserve"> </v>
      </c>
    </row>
    <row r="58" spans="2:12" x14ac:dyDescent="0.2">
      <c r="B58" s="31" t="str">
        <f>IF(P_rang_komm!B60=0," ",P_rang_komm!B60)</f>
        <v xml:space="preserve"> </v>
      </c>
      <c r="C58" s="47">
        <f>ROUND(IFERROR(P_rang_komm!C60," "),-2)</f>
        <v>0</v>
      </c>
      <c r="E58" s="31" t="str">
        <f>IF(P_rang_komm!E60=0," ",P_rang_komm!E60)</f>
        <v xml:space="preserve"> </v>
      </c>
      <c r="F58" s="40" t="str">
        <f>IF(P_rang_komm!F60=0," ",P_rang_komm!F60)</f>
        <v xml:space="preserve"> </v>
      </c>
      <c r="H58" s="31" t="str">
        <f>IF(P_rang_komm!K60=0," ",P_rang_komm!K60)</f>
        <v xml:space="preserve"> </v>
      </c>
      <c r="I58" s="31" t="str">
        <f>IF(P_rang_komm!L60=0," ",P_rang_komm!L60)</f>
        <v xml:space="preserve"> </v>
      </c>
      <c r="K58" s="31" t="str">
        <f>IF(P_rang_komm!N60=0," ",P_rang_komm!N60)</f>
        <v xml:space="preserve"> </v>
      </c>
      <c r="L58" s="40" t="str">
        <f>IF(P_rang_komm!O60=0," ",P_rang_komm!O60)</f>
        <v xml:space="preserve"> </v>
      </c>
    </row>
    <row r="59" spans="2:12" x14ac:dyDescent="0.2">
      <c r="B59" s="31" t="str">
        <f>IF(P_rang_komm!B61=0," ",P_rang_komm!B61)</f>
        <v xml:space="preserve"> </v>
      </c>
      <c r="C59" s="47">
        <f>ROUND(IFERROR(P_rang_komm!C61," "),-2)</f>
        <v>0</v>
      </c>
      <c r="E59" s="31" t="str">
        <f>IF(P_rang_komm!E61=0," ",P_rang_komm!E61)</f>
        <v xml:space="preserve"> </v>
      </c>
      <c r="F59" s="40" t="str">
        <f>IF(P_rang_komm!F61=0," ",P_rang_komm!F61)</f>
        <v xml:space="preserve"> </v>
      </c>
      <c r="H59" s="31" t="str">
        <f>IF(P_rang_komm!K61=0," ",P_rang_komm!K61)</f>
        <v xml:space="preserve"> </v>
      </c>
      <c r="I59" s="31" t="str">
        <f>IF(P_rang_komm!L61=0," ",P_rang_komm!L61)</f>
        <v xml:space="preserve"> </v>
      </c>
      <c r="K59" s="31" t="str">
        <f>IF(P_rang_komm!N61=0," ",P_rang_komm!N61)</f>
        <v xml:space="preserve"> </v>
      </c>
      <c r="L59" s="40" t="str">
        <f>IF(P_rang_komm!O61=0," ",P_rang_komm!O61)</f>
        <v xml:space="preserve"> </v>
      </c>
    </row>
    <row r="60" spans="2:12" x14ac:dyDescent="0.2">
      <c r="B60" s="31" t="str">
        <f>IF(P_rang_komm!B62=0," ",P_rang_komm!B62)</f>
        <v xml:space="preserve"> </v>
      </c>
      <c r="C60" s="47">
        <f>ROUND(IFERROR(P_rang_komm!C62," "),-2)</f>
        <v>0</v>
      </c>
      <c r="E60" s="31" t="str">
        <f>IF(P_rang_komm!E62=0," ",P_rang_komm!E62)</f>
        <v xml:space="preserve"> </v>
      </c>
      <c r="F60" s="40" t="str">
        <f>IF(P_rang_komm!F62=0," ",P_rang_komm!F62)</f>
        <v xml:space="preserve"> </v>
      </c>
      <c r="H60" s="31" t="str">
        <f>IF(P_rang_komm!K62=0," ",P_rang_komm!K62)</f>
        <v xml:space="preserve"> </v>
      </c>
      <c r="I60" s="31" t="str">
        <f>IF(P_rang_komm!L62=0," ",P_rang_komm!L62)</f>
        <v xml:space="preserve"> </v>
      </c>
      <c r="K60" s="31" t="str">
        <f>IF(P_rang_komm!N62=0," ",P_rang_komm!N62)</f>
        <v xml:space="preserve"> </v>
      </c>
      <c r="L60" s="40" t="str">
        <f>IF(P_rang_komm!O62=0," ",P_rang_komm!O62)</f>
        <v xml:space="preserve"> </v>
      </c>
    </row>
    <row r="61" spans="2:12" x14ac:dyDescent="0.2">
      <c r="B61" s="31" t="str">
        <f>IF(P_rang_komm!B63=0," ",P_rang_komm!B63)</f>
        <v xml:space="preserve"> </v>
      </c>
      <c r="C61" s="47">
        <f>ROUND(IFERROR(P_rang_komm!C63," "),-2)</f>
        <v>0</v>
      </c>
      <c r="E61" s="31" t="str">
        <f>IF(P_rang_komm!E63=0," ",P_rang_komm!E63)</f>
        <v xml:space="preserve"> </v>
      </c>
      <c r="F61" s="40" t="str">
        <f>IF(P_rang_komm!F63=0," ",P_rang_komm!F63)</f>
        <v xml:space="preserve"> </v>
      </c>
      <c r="H61" s="31" t="str">
        <f>IF(P_rang_komm!K63=0," ",P_rang_komm!K63)</f>
        <v xml:space="preserve"> </v>
      </c>
      <c r="I61" s="31" t="str">
        <f>IF(P_rang_komm!L63=0," ",P_rang_komm!L63)</f>
        <v xml:space="preserve"> </v>
      </c>
      <c r="K61" s="31" t="str">
        <f>IF(P_rang_komm!N63=0," ",P_rang_komm!N63)</f>
        <v xml:space="preserve"> </v>
      </c>
      <c r="L61" s="40" t="str">
        <f>IF(P_rang_komm!O63=0," ",P_rang_komm!O63)</f>
        <v xml:space="preserve"> </v>
      </c>
    </row>
    <row r="62" spans="2:12" x14ac:dyDescent="0.2">
      <c r="B62" s="31" t="str">
        <f>IF(P_rang_komm!B64=0," ",P_rang_komm!B64)</f>
        <v xml:space="preserve"> </v>
      </c>
      <c r="C62" s="47">
        <f>ROUND(IFERROR(P_rang_komm!C64," "),-2)</f>
        <v>0</v>
      </c>
      <c r="E62" s="31" t="str">
        <f>IF(P_rang_komm!E64=0," ",P_rang_komm!E64)</f>
        <v xml:space="preserve"> </v>
      </c>
      <c r="F62" s="40" t="str">
        <f>IF(P_rang_komm!F64=0," ",P_rang_komm!F64)</f>
        <v xml:space="preserve"> </v>
      </c>
      <c r="H62" s="31" t="str">
        <f>IF(P_rang_komm!K64=0," ",P_rang_komm!K64)</f>
        <v xml:space="preserve"> </v>
      </c>
      <c r="I62" s="31" t="str">
        <f>IF(P_rang_komm!L64=0," ",P_rang_komm!L64)</f>
        <v xml:space="preserve"> </v>
      </c>
      <c r="K62" s="31" t="str">
        <f>IF(P_rang_komm!N64=0," ",P_rang_komm!N64)</f>
        <v xml:space="preserve"> </v>
      </c>
      <c r="L62" s="40" t="str">
        <f>IF(P_rang_komm!O64=0," ",P_rang_komm!O64)</f>
        <v xml:space="preserve"> </v>
      </c>
    </row>
    <row r="63" spans="2:12" x14ac:dyDescent="0.2">
      <c r="B63" s="31" t="str">
        <f>IF(P_rang_komm!B65=0," ",P_rang_komm!B65)</f>
        <v xml:space="preserve"> </v>
      </c>
      <c r="C63" s="47">
        <f>ROUND(IFERROR(P_rang_komm!C65," "),-2)</f>
        <v>0</v>
      </c>
      <c r="E63" s="31" t="str">
        <f>IF(P_rang_komm!E65=0," ",P_rang_komm!E65)</f>
        <v xml:space="preserve"> </v>
      </c>
      <c r="F63" s="40" t="str">
        <f>IF(P_rang_komm!F65=0," ",P_rang_komm!F65)</f>
        <v xml:space="preserve"> </v>
      </c>
      <c r="H63" s="31" t="str">
        <f>IF(P_rang_komm!K65=0," ",P_rang_komm!K65)</f>
        <v xml:space="preserve"> </v>
      </c>
      <c r="I63" s="31" t="str">
        <f>IF(P_rang_komm!L65=0," ",P_rang_komm!L65)</f>
        <v xml:space="preserve"> </v>
      </c>
      <c r="K63" s="31" t="str">
        <f>IF(P_rang_komm!N65=0," ",P_rang_komm!N65)</f>
        <v xml:space="preserve"> </v>
      </c>
      <c r="L63" s="40" t="str">
        <f>IF(P_rang_komm!O65=0," ",P_rang_komm!O65)</f>
        <v xml:space="preserve"> </v>
      </c>
    </row>
    <row r="64" spans="2:12" x14ac:dyDescent="0.2">
      <c r="B64" s="31" t="str">
        <f>IF(P_rang_komm!B66=0," ",P_rang_komm!B66)</f>
        <v xml:space="preserve"> </v>
      </c>
      <c r="C64" s="47">
        <f>ROUND(IFERROR(P_rang_komm!C66," "),-2)</f>
        <v>0</v>
      </c>
      <c r="E64" s="31" t="str">
        <f>IF(P_rang_komm!E66=0," ",P_rang_komm!E66)</f>
        <v xml:space="preserve"> </v>
      </c>
      <c r="F64" s="40" t="str">
        <f>IF(P_rang_komm!F66=0," ",P_rang_komm!F66)</f>
        <v xml:space="preserve"> </v>
      </c>
      <c r="H64" s="31" t="str">
        <f>IF(P_rang_komm!K66=0," ",P_rang_komm!K66)</f>
        <v xml:space="preserve"> </v>
      </c>
      <c r="I64" s="31" t="str">
        <f>IF(P_rang_komm!L66=0," ",P_rang_komm!L66)</f>
        <v xml:space="preserve"> </v>
      </c>
      <c r="K64" s="31" t="str">
        <f>IF(P_rang_komm!N66=0," ",P_rang_komm!N66)</f>
        <v xml:space="preserve"> </v>
      </c>
      <c r="L64" s="40" t="str">
        <f>IF(P_rang_komm!O66=0," ",P_rang_komm!O66)</f>
        <v xml:space="preserve"> </v>
      </c>
    </row>
    <row r="65" spans="2:12" x14ac:dyDescent="0.2">
      <c r="B65" s="31" t="str">
        <f>IF(P_rang_komm!B67=0," ",P_rang_komm!B67)</f>
        <v xml:space="preserve"> </v>
      </c>
      <c r="C65" s="47">
        <f>ROUND(IFERROR(P_rang_komm!C67," "),-2)</f>
        <v>0</v>
      </c>
      <c r="E65" s="31" t="str">
        <f>IF(P_rang_komm!E67=0," ",P_rang_komm!E67)</f>
        <v xml:space="preserve"> </v>
      </c>
      <c r="F65" s="40" t="str">
        <f>IF(P_rang_komm!F67=0," ",P_rang_komm!F67)</f>
        <v xml:space="preserve"> </v>
      </c>
      <c r="H65" s="31" t="str">
        <f>IF(P_rang_komm!K67=0," ",P_rang_komm!K67)</f>
        <v xml:space="preserve"> </v>
      </c>
      <c r="I65" s="31" t="str">
        <f>IF(P_rang_komm!L67=0," ",P_rang_komm!L67)</f>
        <v xml:space="preserve"> </v>
      </c>
      <c r="K65" s="31" t="str">
        <f>IF(P_rang_komm!N67=0," ",P_rang_komm!N67)</f>
        <v xml:space="preserve"> </v>
      </c>
      <c r="L65" s="40" t="str">
        <f>IF(P_rang_komm!O67=0," ",P_rang_komm!O67)</f>
        <v xml:space="preserve"> </v>
      </c>
    </row>
    <row r="66" spans="2:12" x14ac:dyDescent="0.2">
      <c r="B66" s="31" t="str">
        <f>IF(P_rang_komm!B68=0," ",P_rang_komm!B68)</f>
        <v xml:space="preserve"> </v>
      </c>
      <c r="C66" s="47">
        <f>ROUND(IFERROR(P_rang_komm!C68," "),-2)</f>
        <v>0</v>
      </c>
      <c r="E66" s="31" t="str">
        <f>IF(P_rang_komm!E68=0," ",P_rang_komm!E68)</f>
        <v xml:space="preserve"> </v>
      </c>
      <c r="F66" s="40" t="str">
        <f>IF(P_rang_komm!F68=0," ",P_rang_komm!F68)</f>
        <v xml:space="preserve"> </v>
      </c>
      <c r="H66" s="31" t="str">
        <f>IF(P_rang_komm!K68=0," ",P_rang_komm!K68)</f>
        <v xml:space="preserve"> </v>
      </c>
      <c r="I66" s="31" t="str">
        <f>IF(P_rang_komm!L68=0," ",P_rang_komm!L68)</f>
        <v xml:space="preserve"> </v>
      </c>
      <c r="K66" s="31" t="str">
        <f>IF(P_rang_komm!N68=0," ",P_rang_komm!N68)</f>
        <v xml:space="preserve"> </v>
      </c>
      <c r="L66" s="40" t="str">
        <f>IF(P_rang_komm!O68=0," ",P_rang_komm!O68)</f>
        <v xml:space="preserve"> </v>
      </c>
    </row>
    <row r="67" spans="2:12" x14ac:dyDescent="0.2">
      <c r="B67" s="31" t="str">
        <f>IF(P_rang_komm!B69=0," ",P_rang_komm!B69)</f>
        <v xml:space="preserve"> </v>
      </c>
      <c r="C67" s="47">
        <f>ROUND(IFERROR(P_rang_komm!C69," "),-2)</f>
        <v>0</v>
      </c>
      <c r="E67" s="31" t="str">
        <f>IF(P_rang_komm!E69=0," ",P_rang_komm!E69)</f>
        <v xml:space="preserve"> </v>
      </c>
      <c r="F67" s="40" t="str">
        <f>IF(P_rang_komm!F69=0," ",P_rang_komm!F69)</f>
        <v xml:space="preserve"> </v>
      </c>
      <c r="H67" s="31" t="str">
        <f>IF(P_rang_komm!K69=0," ",P_rang_komm!K69)</f>
        <v xml:space="preserve"> </v>
      </c>
      <c r="I67" s="31" t="str">
        <f>IF(P_rang_komm!L69=0," ",P_rang_komm!L69)</f>
        <v xml:space="preserve"> </v>
      </c>
      <c r="K67" s="31" t="str">
        <f>IF(P_rang_komm!N69=0," ",P_rang_komm!N69)</f>
        <v xml:space="preserve"> </v>
      </c>
      <c r="L67" s="40" t="str">
        <f>IF(P_rang_komm!O69=0," ",P_rang_komm!O69)</f>
        <v xml:space="preserve"> </v>
      </c>
    </row>
    <row r="68" spans="2:12" x14ac:dyDescent="0.2">
      <c r="B68" s="31" t="str">
        <f>IF(P_rang_komm!B70=0," ",P_rang_komm!B70)</f>
        <v xml:space="preserve"> </v>
      </c>
      <c r="C68" s="47">
        <f>ROUND(IFERROR(P_rang_komm!C70," "),-2)</f>
        <v>0</v>
      </c>
      <c r="E68" s="31" t="str">
        <f>IF(P_rang_komm!E70=0," ",P_rang_komm!E70)</f>
        <v xml:space="preserve"> </v>
      </c>
      <c r="F68" s="40" t="str">
        <f>IF(P_rang_komm!F70=0," ",P_rang_komm!F70)</f>
        <v xml:space="preserve"> </v>
      </c>
      <c r="H68" s="31" t="str">
        <f>IF(P_rang_komm!K70=0," ",P_rang_komm!K70)</f>
        <v xml:space="preserve"> </v>
      </c>
      <c r="I68" s="31" t="str">
        <f>IF(P_rang_komm!L70=0," ",P_rang_komm!L70)</f>
        <v xml:space="preserve"> </v>
      </c>
      <c r="K68" s="31" t="str">
        <f>IF(P_rang_komm!N70=0," ",P_rang_komm!N70)</f>
        <v xml:space="preserve"> </v>
      </c>
      <c r="L68" s="40" t="str">
        <f>IF(P_rang_komm!O70=0," ",P_rang_komm!O70)</f>
        <v xml:space="preserve"> </v>
      </c>
    </row>
    <row r="69" spans="2:12" x14ac:dyDescent="0.2">
      <c r="B69" s="31" t="str">
        <f>IF(P_rang_komm!B71=0," ",P_rang_komm!B71)</f>
        <v xml:space="preserve"> </v>
      </c>
      <c r="C69" s="47">
        <f>ROUND(IFERROR(P_rang_komm!C71," "),-2)</f>
        <v>0</v>
      </c>
      <c r="E69" s="31" t="str">
        <f>IF(P_rang_komm!E71=0," ",P_rang_komm!E71)</f>
        <v xml:space="preserve"> </v>
      </c>
      <c r="F69" s="40" t="str">
        <f>IF(P_rang_komm!F71=0," ",P_rang_komm!F71)</f>
        <v xml:space="preserve"> </v>
      </c>
      <c r="H69" s="31" t="str">
        <f>IF(P_rang_komm!K71=0," ",P_rang_komm!K71)</f>
        <v xml:space="preserve"> </v>
      </c>
      <c r="I69" s="31" t="str">
        <f>IF(P_rang_komm!L71=0," ",P_rang_komm!L71)</f>
        <v xml:space="preserve"> </v>
      </c>
      <c r="K69" s="31" t="str">
        <f>IF(P_rang_komm!N71=0," ",P_rang_komm!N71)</f>
        <v xml:space="preserve"> </v>
      </c>
      <c r="L69" s="40" t="str">
        <f>IF(P_rang_komm!O71=0," ",P_rang_komm!O71)</f>
        <v xml:space="preserve"> </v>
      </c>
    </row>
    <row r="70" spans="2:12" x14ac:dyDescent="0.2">
      <c r="B70" s="31" t="str">
        <f>IF(P_rang_komm!B72=0," ",P_rang_komm!B72)</f>
        <v xml:space="preserve"> </v>
      </c>
      <c r="C70" s="47">
        <f>ROUND(IFERROR(P_rang_komm!C72," "),-2)</f>
        <v>0</v>
      </c>
      <c r="E70" s="31" t="str">
        <f>IF(P_rang_komm!E72=0," ",P_rang_komm!E72)</f>
        <v xml:space="preserve"> </v>
      </c>
      <c r="F70" s="40" t="str">
        <f>IF(P_rang_komm!F72=0," ",P_rang_komm!F72)</f>
        <v xml:space="preserve"> </v>
      </c>
      <c r="H70" s="31" t="str">
        <f>IF(P_rang_komm!K72=0," ",P_rang_komm!K72)</f>
        <v xml:space="preserve"> </v>
      </c>
      <c r="I70" s="31" t="str">
        <f>IF(P_rang_komm!L72=0," ",P_rang_komm!L72)</f>
        <v xml:space="preserve"> </v>
      </c>
      <c r="K70" s="31" t="str">
        <f>IF(P_rang_komm!N72=0," ",P_rang_komm!N72)</f>
        <v xml:space="preserve"> </v>
      </c>
      <c r="L70" s="40" t="str">
        <f>IF(P_rang_komm!O72=0," ",P_rang_komm!O72)</f>
        <v xml:space="preserve"> </v>
      </c>
    </row>
    <row r="71" spans="2:12" x14ac:dyDescent="0.2">
      <c r="B71" s="31" t="str">
        <f>IF(P_rang_komm!B73=0," ",P_rang_komm!B73)</f>
        <v xml:space="preserve"> </v>
      </c>
      <c r="C71" s="47">
        <f>ROUND(IFERROR(P_rang_komm!C73," "),-2)</f>
        <v>0</v>
      </c>
      <c r="E71" s="31" t="str">
        <f>IF(P_rang_komm!E73=0," ",P_rang_komm!E73)</f>
        <v xml:space="preserve"> </v>
      </c>
      <c r="F71" s="40" t="str">
        <f>IF(P_rang_komm!F73=0," ",P_rang_komm!F73)</f>
        <v xml:space="preserve"> </v>
      </c>
      <c r="H71" s="31" t="str">
        <f>IF(P_rang_komm!K73=0," ",P_rang_komm!K73)</f>
        <v xml:space="preserve"> </v>
      </c>
      <c r="I71" s="31" t="str">
        <f>IF(P_rang_komm!L73=0," ",P_rang_komm!L73)</f>
        <v xml:space="preserve"> </v>
      </c>
      <c r="K71" s="31" t="str">
        <f>IF(P_rang_komm!N73=0," ",P_rang_komm!N73)</f>
        <v xml:space="preserve"> </v>
      </c>
      <c r="L71" s="40" t="str">
        <f>IF(P_rang_komm!O73=0," ",P_rang_komm!O73)</f>
        <v xml:space="preserve"> </v>
      </c>
    </row>
    <row r="72" spans="2:12" x14ac:dyDescent="0.2">
      <c r="B72" s="31" t="str">
        <f>IF(P_rang_komm!B74=0," ",P_rang_komm!B74)</f>
        <v xml:space="preserve"> </v>
      </c>
      <c r="C72" s="47">
        <f>ROUND(IFERROR(P_rang_komm!C74," "),-2)</f>
        <v>0</v>
      </c>
      <c r="E72" s="31" t="str">
        <f>IF(P_rang_komm!E74=0," ",P_rang_komm!E74)</f>
        <v xml:space="preserve"> </v>
      </c>
      <c r="F72" s="40" t="str">
        <f>IF(P_rang_komm!F74=0," ",P_rang_komm!F74)</f>
        <v xml:space="preserve"> </v>
      </c>
      <c r="H72" s="31" t="str">
        <f>IF(P_rang_komm!K74=0," ",P_rang_komm!K74)</f>
        <v xml:space="preserve"> </v>
      </c>
      <c r="I72" s="31" t="str">
        <f>IF(P_rang_komm!L74=0," ",P_rang_komm!L74)</f>
        <v xml:space="preserve"> </v>
      </c>
      <c r="K72" s="31" t="str">
        <f>IF(P_rang_komm!N74=0," ",P_rang_komm!N74)</f>
        <v xml:space="preserve"> </v>
      </c>
      <c r="L72" s="40" t="str">
        <f>IF(P_rang_komm!O74=0," ",P_rang_komm!O74)</f>
        <v xml:space="preserve"> </v>
      </c>
    </row>
    <row r="73" spans="2:12" x14ac:dyDescent="0.2">
      <c r="B73" s="31" t="str">
        <f>IF(P_rang_komm!B75=0," ",P_rang_komm!B75)</f>
        <v xml:space="preserve"> </v>
      </c>
      <c r="C73" s="47">
        <f>ROUND(IFERROR(P_rang_komm!C75," "),-2)</f>
        <v>0</v>
      </c>
      <c r="E73" s="31" t="str">
        <f>IF(P_rang_komm!E75=0," ",P_rang_komm!E75)</f>
        <v xml:space="preserve"> </v>
      </c>
      <c r="F73" s="40" t="str">
        <f>IF(P_rang_komm!F75=0," ",P_rang_komm!F75)</f>
        <v xml:space="preserve"> </v>
      </c>
      <c r="H73" s="31" t="str">
        <f>IF(P_rang_komm!K75=0," ",P_rang_komm!K75)</f>
        <v xml:space="preserve"> </v>
      </c>
      <c r="I73" s="31" t="str">
        <f>IF(P_rang_komm!L75=0," ",P_rang_komm!L75)</f>
        <v xml:space="preserve"> </v>
      </c>
      <c r="K73" s="31" t="str">
        <f>IF(P_rang_komm!N75=0," ",P_rang_komm!N75)</f>
        <v xml:space="preserve"> </v>
      </c>
      <c r="L73" s="40" t="str">
        <f>IF(P_rang_komm!O75=0," ",P_rang_komm!O75)</f>
        <v xml:space="preserve"> </v>
      </c>
    </row>
    <row r="74" spans="2:12" x14ac:dyDescent="0.2">
      <c r="B74" s="31" t="str">
        <f>IF(P_rang_komm!B76=0," ",P_rang_komm!B76)</f>
        <v xml:space="preserve"> </v>
      </c>
      <c r="C74" s="47">
        <f>ROUND(IFERROR(P_rang_komm!C76," "),-2)</f>
        <v>0</v>
      </c>
      <c r="E74" s="31" t="str">
        <f>IF(P_rang_komm!E76=0," ",P_rang_komm!E76)</f>
        <v xml:space="preserve"> </v>
      </c>
      <c r="F74" s="40" t="str">
        <f>IF(P_rang_komm!F76=0," ",P_rang_komm!F76)</f>
        <v xml:space="preserve"> </v>
      </c>
      <c r="H74" s="31" t="str">
        <f>IF(P_rang_komm!K76=0," ",P_rang_komm!K76)</f>
        <v xml:space="preserve"> </v>
      </c>
      <c r="I74" s="31" t="str">
        <f>IF(P_rang_komm!L76=0," ",P_rang_komm!L76)</f>
        <v xml:space="preserve"> </v>
      </c>
      <c r="K74" s="31" t="str">
        <f>IF(P_rang_komm!N76=0," ",P_rang_komm!N76)</f>
        <v xml:space="preserve"> </v>
      </c>
      <c r="L74" s="40" t="str">
        <f>IF(P_rang_komm!O76=0," ",P_rang_komm!O76)</f>
        <v xml:space="preserve"> </v>
      </c>
    </row>
    <row r="75" spans="2:12" x14ac:dyDescent="0.2">
      <c r="B75" s="31" t="str">
        <f>IF(P_rang_komm!B77=0," ",P_rang_komm!B77)</f>
        <v xml:space="preserve"> </v>
      </c>
      <c r="C75" s="47">
        <f>ROUND(IFERROR(P_rang_komm!C77," "),-2)</f>
        <v>0</v>
      </c>
      <c r="E75" s="31" t="str">
        <f>IF(P_rang_komm!E77=0," ",P_rang_komm!E77)</f>
        <v xml:space="preserve"> </v>
      </c>
      <c r="F75" s="40" t="str">
        <f>IF(P_rang_komm!F77=0," ",P_rang_komm!F77)</f>
        <v xml:space="preserve"> </v>
      </c>
      <c r="H75" s="31" t="str">
        <f>IF(P_rang_komm!K77=0," ",P_rang_komm!K77)</f>
        <v xml:space="preserve"> </v>
      </c>
      <c r="I75" s="31" t="str">
        <f>IF(P_rang_komm!L77=0," ",P_rang_komm!L77)</f>
        <v xml:space="preserve"> </v>
      </c>
      <c r="K75" s="31" t="str">
        <f>IF(P_rang_komm!N77=0," ",P_rang_komm!N77)</f>
        <v xml:space="preserve"> </v>
      </c>
      <c r="L75" s="40" t="str">
        <f>IF(P_rang_komm!O77=0," ",P_rang_komm!O77)</f>
        <v xml:space="preserve"> </v>
      </c>
    </row>
    <row r="76" spans="2:12" x14ac:dyDescent="0.2">
      <c r="B76" s="31" t="str">
        <f>IF(P_rang_komm!B78=0," ",P_rang_komm!B78)</f>
        <v xml:space="preserve"> </v>
      </c>
      <c r="C76" s="47">
        <f>ROUND(IFERROR(P_rang_komm!C78," "),-2)</f>
        <v>0</v>
      </c>
      <c r="E76" s="31" t="str">
        <f>IF(P_rang_komm!E78=0," ",P_rang_komm!E78)</f>
        <v xml:space="preserve"> </v>
      </c>
      <c r="F76" s="40" t="str">
        <f>IF(P_rang_komm!F78=0," ",P_rang_komm!F78)</f>
        <v xml:space="preserve"> </v>
      </c>
      <c r="H76" s="31" t="str">
        <f>IF(P_rang_komm!K78=0," ",P_rang_komm!K78)</f>
        <v xml:space="preserve"> </v>
      </c>
      <c r="I76" s="31" t="str">
        <f>IF(P_rang_komm!L78=0," ",P_rang_komm!L78)</f>
        <v xml:space="preserve"> </v>
      </c>
      <c r="K76" s="31" t="str">
        <f>IF(P_rang_komm!N78=0," ",P_rang_komm!N78)</f>
        <v xml:space="preserve"> </v>
      </c>
      <c r="L76" s="40" t="str">
        <f>IF(P_rang_komm!O78=0," ",P_rang_komm!O78)</f>
        <v xml:space="preserve"> </v>
      </c>
    </row>
    <row r="77" spans="2:12" x14ac:dyDescent="0.2">
      <c r="B77" s="31" t="str">
        <f>IF(P_rang_komm!B79=0," ",P_rang_komm!B79)</f>
        <v xml:space="preserve"> </v>
      </c>
      <c r="C77" s="47">
        <f>ROUND(IFERROR(P_rang_komm!C79," "),-2)</f>
        <v>0</v>
      </c>
      <c r="E77" s="31" t="str">
        <f>IF(P_rang_komm!E79=0," ",P_rang_komm!E79)</f>
        <v xml:space="preserve"> </v>
      </c>
      <c r="F77" s="40" t="str">
        <f>IF(P_rang_komm!F79=0," ",P_rang_komm!F79)</f>
        <v xml:space="preserve"> </v>
      </c>
      <c r="H77" s="31" t="str">
        <f>IF(P_rang_komm!K79=0," ",P_rang_komm!K79)</f>
        <v xml:space="preserve"> </v>
      </c>
      <c r="I77" s="31" t="str">
        <f>IF(P_rang_komm!L79=0," ",P_rang_komm!L79)</f>
        <v xml:space="preserve"> </v>
      </c>
      <c r="K77" s="31" t="str">
        <f>IF(P_rang_komm!N79=0," ",P_rang_komm!N79)</f>
        <v xml:space="preserve"> </v>
      </c>
      <c r="L77" s="40" t="str">
        <f>IF(P_rang_komm!O79=0," ",P_rang_komm!O79)</f>
        <v xml:space="preserve"> </v>
      </c>
    </row>
    <row r="78" spans="2:12" x14ac:dyDescent="0.2">
      <c r="B78" s="31" t="str">
        <f>IF(P_rang_komm!B80=0," ",P_rang_komm!B80)</f>
        <v xml:space="preserve"> </v>
      </c>
      <c r="C78" s="47">
        <f>ROUND(IFERROR(P_rang_komm!C80," "),-2)</f>
        <v>0</v>
      </c>
      <c r="E78" s="31" t="str">
        <f>IF(P_rang_komm!E80=0," ",P_rang_komm!E80)</f>
        <v xml:space="preserve"> </v>
      </c>
      <c r="F78" s="40" t="str">
        <f>IF(P_rang_komm!F80=0," ",P_rang_komm!F80)</f>
        <v xml:space="preserve"> </v>
      </c>
      <c r="H78" s="31" t="str">
        <f>IF(P_rang_komm!K80=0," ",P_rang_komm!K80)</f>
        <v xml:space="preserve"> </v>
      </c>
      <c r="I78" s="31" t="str">
        <f>IF(P_rang_komm!L80=0," ",P_rang_komm!L80)</f>
        <v xml:space="preserve"> </v>
      </c>
      <c r="K78" s="31" t="str">
        <f>IF(P_rang_komm!N80=0," ",P_rang_komm!N80)</f>
        <v xml:space="preserve"> </v>
      </c>
      <c r="L78" s="40" t="str">
        <f>IF(P_rang_komm!O80=0," ",P_rang_komm!O80)</f>
        <v xml:space="preserve"> </v>
      </c>
    </row>
    <row r="79" spans="2:12" x14ac:dyDescent="0.2">
      <c r="B79" s="31" t="str">
        <f>IF(P_rang_komm!B81=0," ",P_rang_komm!B81)</f>
        <v xml:space="preserve"> </v>
      </c>
      <c r="C79" s="47">
        <f>ROUND(IFERROR(P_rang_komm!C81," "),-2)</f>
        <v>0</v>
      </c>
      <c r="E79" s="31" t="str">
        <f>IF(P_rang_komm!E81=0," ",P_rang_komm!E81)</f>
        <v xml:space="preserve"> </v>
      </c>
      <c r="F79" s="40" t="str">
        <f>IF(P_rang_komm!F81=0," ",P_rang_komm!F81)</f>
        <v xml:space="preserve"> </v>
      </c>
      <c r="H79" s="31" t="str">
        <f>IF(P_rang_komm!K81=0," ",P_rang_komm!K81)</f>
        <v xml:space="preserve"> </v>
      </c>
      <c r="I79" s="31" t="str">
        <f>IF(P_rang_komm!L81=0," ",P_rang_komm!L81)</f>
        <v xml:space="preserve"> </v>
      </c>
      <c r="K79" s="31" t="str">
        <f>IF(P_rang_komm!N81=0," ",P_rang_komm!N81)</f>
        <v xml:space="preserve"> </v>
      </c>
      <c r="L79" s="40" t="str">
        <f>IF(P_rang_komm!O81=0," ",P_rang_komm!O81)</f>
        <v xml:space="preserve"> </v>
      </c>
    </row>
    <row r="80" spans="2:12" x14ac:dyDescent="0.2">
      <c r="B80" s="31" t="str">
        <f>IF(P_rang_komm!B82=0," ",P_rang_komm!B82)</f>
        <v xml:space="preserve"> </v>
      </c>
      <c r="C80" s="47">
        <f>ROUND(IFERROR(P_rang_komm!C82," "),-2)</f>
        <v>0</v>
      </c>
      <c r="E80" s="31" t="str">
        <f>IF(P_rang_komm!E82=0," ",P_rang_komm!E82)</f>
        <v xml:space="preserve"> </v>
      </c>
      <c r="F80" s="40" t="str">
        <f>IF(P_rang_komm!F82=0," ",P_rang_komm!F82)</f>
        <v xml:space="preserve"> </v>
      </c>
      <c r="H80" s="31" t="str">
        <f>IF(P_rang_komm!K82=0," ",P_rang_komm!K82)</f>
        <v xml:space="preserve"> </v>
      </c>
      <c r="I80" s="31" t="str">
        <f>IF(P_rang_komm!L82=0," ",P_rang_komm!L82)</f>
        <v xml:space="preserve"> </v>
      </c>
      <c r="K80" s="31" t="str">
        <f>IF(P_rang_komm!N82=0," ",P_rang_komm!N82)</f>
        <v xml:space="preserve"> </v>
      </c>
      <c r="L80" s="40" t="str">
        <f>IF(P_rang_komm!O82=0," ",P_rang_komm!O82)</f>
        <v xml:space="preserve"> </v>
      </c>
    </row>
    <row r="81" spans="2:12" x14ac:dyDescent="0.2">
      <c r="B81" s="31" t="str">
        <f>IF(P_rang_komm!B83=0," ",P_rang_komm!B83)</f>
        <v xml:space="preserve"> </v>
      </c>
      <c r="C81" s="47">
        <f>ROUND(IFERROR(P_rang_komm!C83," "),-2)</f>
        <v>0</v>
      </c>
      <c r="E81" s="31" t="str">
        <f>IF(P_rang_komm!E83=0," ",P_rang_komm!E83)</f>
        <v xml:space="preserve"> </v>
      </c>
      <c r="F81" s="40" t="str">
        <f>IF(P_rang_komm!F83=0," ",P_rang_komm!F83)</f>
        <v xml:space="preserve"> </v>
      </c>
      <c r="H81" s="31" t="str">
        <f>IF(P_rang_komm!K83=0," ",P_rang_komm!K83)</f>
        <v xml:space="preserve"> </v>
      </c>
      <c r="I81" s="31" t="str">
        <f>IF(P_rang_komm!L83=0," ",P_rang_komm!L83)</f>
        <v xml:space="preserve"> </v>
      </c>
      <c r="K81" s="31" t="str">
        <f>IF(P_rang_komm!N83=0," ",P_rang_komm!N83)</f>
        <v xml:space="preserve"> </v>
      </c>
      <c r="L81" s="40" t="str">
        <f>IF(P_rang_komm!O83=0," ",P_rang_komm!O83)</f>
        <v xml:space="preserve"> </v>
      </c>
    </row>
    <row r="82" spans="2:12" x14ac:dyDescent="0.2">
      <c r="B82" s="31" t="str">
        <f>IF(P_rang_komm!B84=0," ",P_rang_komm!B84)</f>
        <v xml:space="preserve"> </v>
      </c>
      <c r="C82" s="47">
        <f>ROUND(IFERROR(P_rang_komm!C84," "),-2)</f>
        <v>0</v>
      </c>
      <c r="E82" s="31" t="str">
        <f>IF(P_rang_komm!E84=0," ",P_rang_komm!E84)</f>
        <v xml:space="preserve"> </v>
      </c>
      <c r="F82" s="40" t="str">
        <f>IF(P_rang_komm!F84=0," ",P_rang_komm!F84)</f>
        <v xml:space="preserve"> </v>
      </c>
      <c r="H82" s="31" t="str">
        <f>IF(P_rang_komm!K84=0," ",P_rang_komm!K84)</f>
        <v xml:space="preserve"> </v>
      </c>
      <c r="I82" s="31" t="str">
        <f>IF(P_rang_komm!L84=0," ",P_rang_komm!L84)</f>
        <v xml:space="preserve"> </v>
      </c>
      <c r="K82" s="31" t="str">
        <f>IF(P_rang_komm!N84=0," ",P_rang_komm!N84)</f>
        <v xml:space="preserve"> </v>
      </c>
      <c r="L82" s="40" t="str">
        <f>IF(P_rang_komm!O84=0," ",P_rang_komm!O84)</f>
        <v xml:space="preserve"> </v>
      </c>
    </row>
    <row r="83" spans="2:12" x14ac:dyDescent="0.2">
      <c r="B83" s="31" t="str">
        <f>IF(P_rang_komm!B85=0," ",P_rang_komm!B85)</f>
        <v xml:space="preserve"> </v>
      </c>
      <c r="C83" s="47">
        <f>ROUND(IFERROR(P_rang_komm!C85," "),-2)</f>
        <v>0</v>
      </c>
      <c r="E83" s="31" t="str">
        <f>IF(P_rang_komm!E85=0," ",P_rang_komm!E85)</f>
        <v xml:space="preserve"> </v>
      </c>
      <c r="F83" s="40" t="str">
        <f>IF(P_rang_komm!F85=0," ",P_rang_komm!F85)</f>
        <v xml:space="preserve"> </v>
      </c>
      <c r="H83" s="31" t="str">
        <f>IF(P_rang_komm!K85=0," ",P_rang_komm!K85)</f>
        <v xml:space="preserve"> </v>
      </c>
      <c r="I83" s="31" t="str">
        <f>IF(P_rang_komm!L85=0," ",P_rang_komm!L85)</f>
        <v xml:space="preserve"> </v>
      </c>
      <c r="K83" s="31" t="str">
        <f>IF(P_rang_komm!N85=0," ",P_rang_komm!N85)</f>
        <v xml:space="preserve"> </v>
      </c>
      <c r="L83" s="40" t="str">
        <f>IF(P_rang_komm!O85=0," ",P_rang_komm!O85)</f>
        <v xml:space="preserve"> </v>
      </c>
    </row>
    <row r="84" spans="2:12" x14ac:dyDescent="0.2">
      <c r="B84" s="31" t="str">
        <f>IF(P_rang_komm!B86=0," ",P_rang_komm!B86)</f>
        <v xml:space="preserve"> </v>
      </c>
      <c r="C84" s="47">
        <f>ROUND(IFERROR(P_rang_komm!C86," "),-2)</f>
        <v>0</v>
      </c>
      <c r="E84" s="31" t="str">
        <f>IF(P_rang_komm!E86=0," ",P_rang_komm!E86)</f>
        <v xml:space="preserve"> </v>
      </c>
      <c r="F84" s="40" t="str">
        <f>IF(P_rang_komm!F86=0," ",P_rang_komm!F86)</f>
        <v xml:space="preserve"> </v>
      </c>
      <c r="H84" s="31" t="str">
        <f>IF(P_rang_komm!K86=0," ",P_rang_komm!K86)</f>
        <v xml:space="preserve"> </v>
      </c>
      <c r="I84" s="31" t="str">
        <f>IF(P_rang_komm!L86=0," ",P_rang_komm!L86)</f>
        <v xml:space="preserve"> </v>
      </c>
      <c r="K84" s="31" t="str">
        <f>IF(P_rang_komm!N86=0," ",P_rang_komm!N86)</f>
        <v xml:space="preserve"> </v>
      </c>
      <c r="L84" s="40" t="str">
        <f>IF(P_rang_komm!O86=0," ",P_rang_komm!O86)</f>
        <v xml:space="preserve"> </v>
      </c>
    </row>
    <row r="85" spans="2:12" x14ac:dyDescent="0.2">
      <c r="B85" s="31" t="str">
        <f>IF(P_rang_komm!B87=0," ",P_rang_komm!B87)</f>
        <v xml:space="preserve"> </v>
      </c>
      <c r="C85" s="47">
        <f>ROUND(IFERROR(P_rang_komm!C87," "),-2)</f>
        <v>0</v>
      </c>
      <c r="E85" s="31" t="str">
        <f>IF(P_rang_komm!E87=0," ",P_rang_komm!E87)</f>
        <v xml:space="preserve"> </v>
      </c>
      <c r="F85" s="40" t="str">
        <f>IF(P_rang_komm!F87=0," ",P_rang_komm!F87)</f>
        <v xml:space="preserve"> </v>
      </c>
      <c r="H85" s="31" t="str">
        <f>IF(P_rang_komm!K87=0," ",P_rang_komm!K87)</f>
        <v xml:space="preserve"> </v>
      </c>
      <c r="I85" s="31" t="str">
        <f>IF(P_rang_komm!L87=0," ",P_rang_komm!L87)</f>
        <v xml:space="preserve"> </v>
      </c>
      <c r="K85" s="31" t="str">
        <f>IF(P_rang_komm!N87=0," ",P_rang_komm!N87)</f>
        <v xml:space="preserve"> </v>
      </c>
      <c r="L85" s="40" t="str">
        <f>IF(P_rang_komm!O87=0," ",P_rang_komm!O87)</f>
        <v xml:space="preserve"> </v>
      </c>
    </row>
    <row r="86" spans="2:12" x14ac:dyDescent="0.2">
      <c r="B86" s="31" t="str">
        <f>IF(P_rang_komm!B88=0," ",P_rang_komm!B88)</f>
        <v xml:space="preserve"> </v>
      </c>
      <c r="C86" s="47">
        <f>ROUND(IFERROR(P_rang_komm!C88," "),-2)</f>
        <v>0</v>
      </c>
      <c r="E86" s="31" t="str">
        <f>IF(P_rang_komm!E88=0," ",P_rang_komm!E88)</f>
        <v xml:space="preserve"> </v>
      </c>
      <c r="F86" s="40" t="str">
        <f>IF(P_rang_komm!F88=0," ",P_rang_komm!F88)</f>
        <v xml:space="preserve"> </v>
      </c>
      <c r="H86" s="31" t="str">
        <f>IF(P_rang_komm!K88=0," ",P_rang_komm!K88)</f>
        <v xml:space="preserve"> </v>
      </c>
      <c r="I86" s="31" t="str">
        <f>IF(P_rang_komm!L88=0," ",P_rang_komm!L88)</f>
        <v xml:space="preserve"> </v>
      </c>
      <c r="K86" s="31" t="str">
        <f>IF(P_rang_komm!N88=0," ",P_rang_komm!N88)</f>
        <v xml:space="preserve"> </v>
      </c>
      <c r="L86" s="40" t="str">
        <f>IF(P_rang_komm!O88=0," ",P_rang_komm!O88)</f>
        <v xml:space="preserve"> </v>
      </c>
    </row>
    <row r="87" spans="2:12" x14ac:dyDescent="0.2">
      <c r="B87" s="31" t="str">
        <f>IF(P_rang_komm!B89=0," ",P_rang_komm!B89)</f>
        <v xml:space="preserve"> </v>
      </c>
      <c r="C87" s="47">
        <f>ROUND(IFERROR(P_rang_komm!C89," "),-2)</f>
        <v>0</v>
      </c>
      <c r="E87" s="31" t="str">
        <f>IF(P_rang_komm!E89=0," ",P_rang_komm!E89)</f>
        <v xml:space="preserve"> </v>
      </c>
      <c r="F87" s="40" t="str">
        <f>IF(P_rang_komm!F89=0," ",P_rang_komm!F89)</f>
        <v xml:space="preserve"> </v>
      </c>
      <c r="H87" s="31" t="str">
        <f>IF(P_rang_komm!K89=0," ",P_rang_komm!K89)</f>
        <v xml:space="preserve"> </v>
      </c>
      <c r="I87" s="31" t="str">
        <f>IF(P_rang_komm!L89=0," ",P_rang_komm!L89)</f>
        <v xml:space="preserve"> </v>
      </c>
      <c r="K87" s="31" t="str">
        <f>IF(P_rang_komm!N89=0," ",P_rang_komm!N89)</f>
        <v xml:space="preserve"> </v>
      </c>
      <c r="L87" s="40" t="str">
        <f>IF(P_rang_komm!O89=0," ",P_rang_komm!O89)</f>
        <v xml:space="preserve"> </v>
      </c>
    </row>
    <row r="88" spans="2:12" x14ac:dyDescent="0.2">
      <c r="B88" s="31" t="str">
        <f>IF(P_rang_komm!B90=0," ",P_rang_komm!B90)</f>
        <v xml:space="preserve"> </v>
      </c>
      <c r="C88" s="47">
        <f>ROUND(IFERROR(P_rang_komm!C90," "),-2)</f>
        <v>0</v>
      </c>
      <c r="E88" s="31" t="str">
        <f>IF(P_rang_komm!E90=0," ",P_rang_komm!E90)</f>
        <v xml:space="preserve"> </v>
      </c>
      <c r="F88" s="40" t="str">
        <f>IF(P_rang_komm!F90=0," ",P_rang_komm!F90)</f>
        <v xml:space="preserve"> </v>
      </c>
      <c r="H88" s="31" t="str">
        <f>IF(P_rang_komm!K90=0," ",P_rang_komm!K90)</f>
        <v xml:space="preserve"> </v>
      </c>
      <c r="I88" s="31" t="str">
        <f>IF(P_rang_komm!L90=0," ",P_rang_komm!L90)</f>
        <v xml:space="preserve"> </v>
      </c>
      <c r="K88" s="31" t="str">
        <f>IF(P_rang_komm!N90=0," ",P_rang_komm!N90)</f>
        <v xml:space="preserve"> </v>
      </c>
      <c r="L88" s="40" t="str">
        <f>IF(P_rang_komm!O90=0," ",P_rang_komm!O90)</f>
        <v xml:space="preserve"> </v>
      </c>
    </row>
    <row r="89" spans="2:12" x14ac:dyDescent="0.2">
      <c r="B89" s="31" t="str">
        <f>IF(P_rang_komm!B91=0," ",P_rang_komm!B91)</f>
        <v xml:space="preserve"> </v>
      </c>
      <c r="C89" s="47">
        <f>ROUND(IFERROR(P_rang_komm!C91," "),-2)</f>
        <v>0</v>
      </c>
      <c r="E89" s="31" t="str">
        <f>IF(P_rang_komm!E91=0," ",P_rang_komm!E91)</f>
        <v xml:space="preserve"> </v>
      </c>
      <c r="F89" s="40" t="str">
        <f>IF(P_rang_komm!F91=0," ",P_rang_komm!F91)</f>
        <v xml:space="preserve"> </v>
      </c>
      <c r="H89" s="31" t="str">
        <f>IF(P_rang_komm!K91=0," ",P_rang_komm!K91)</f>
        <v xml:space="preserve"> </v>
      </c>
      <c r="I89" s="31" t="str">
        <f>IF(P_rang_komm!L91=0," ",P_rang_komm!L91)</f>
        <v xml:space="preserve"> </v>
      </c>
      <c r="K89" s="31" t="str">
        <f>IF(P_rang_komm!N91=0," ",P_rang_komm!N91)</f>
        <v xml:space="preserve"> </v>
      </c>
      <c r="L89" s="40" t="str">
        <f>IF(P_rang_komm!O91=0," ",P_rang_komm!O91)</f>
        <v xml:space="preserve"> </v>
      </c>
    </row>
    <row r="90" spans="2:12" x14ac:dyDescent="0.2">
      <c r="B90" s="31" t="str">
        <f>IF(P_rang_komm!B92=0," ",P_rang_komm!B92)</f>
        <v xml:space="preserve"> </v>
      </c>
      <c r="C90" s="47">
        <f>ROUND(IFERROR(P_rang_komm!C92," "),-2)</f>
        <v>0</v>
      </c>
      <c r="E90" s="31" t="str">
        <f>IF(P_rang_komm!E92=0," ",P_rang_komm!E92)</f>
        <v xml:space="preserve"> </v>
      </c>
      <c r="F90" s="40" t="str">
        <f>IF(P_rang_komm!F92=0," ",P_rang_komm!F92)</f>
        <v xml:space="preserve"> </v>
      </c>
      <c r="H90" s="31" t="str">
        <f>IF(P_rang_komm!K92=0," ",P_rang_komm!K92)</f>
        <v xml:space="preserve"> </v>
      </c>
      <c r="I90" s="31" t="str">
        <f>IF(P_rang_komm!L92=0," ",P_rang_komm!L92)</f>
        <v xml:space="preserve"> </v>
      </c>
      <c r="K90" s="31" t="str">
        <f>IF(P_rang_komm!N92=0," ",P_rang_komm!N92)</f>
        <v xml:space="preserve"> </v>
      </c>
      <c r="L90" s="40" t="str">
        <f>IF(P_rang_komm!O92=0," ",P_rang_komm!O92)</f>
        <v xml:space="preserve"> </v>
      </c>
    </row>
    <row r="91" spans="2:12" x14ac:dyDescent="0.2">
      <c r="B91" s="31" t="str">
        <f>IF(P_rang_komm!B93=0," ",P_rang_komm!B93)</f>
        <v xml:space="preserve"> </v>
      </c>
      <c r="C91" s="47">
        <f>ROUND(IFERROR(P_rang_komm!C93," "),-2)</f>
        <v>0</v>
      </c>
      <c r="E91" s="31" t="str">
        <f>IF(P_rang_komm!E93=0," ",P_rang_komm!E93)</f>
        <v xml:space="preserve"> </v>
      </c>
      <c r="F91" s="40" t="str">
        <f>IF(P_rang_komm!F93=0," ",P_rang_komm!F93)</f>
        <v xml:space="preserve"> </v>
      </c>
      <c r="H91" s="31" t="str">
        <f>IF(P_rang_komm!K93=0," ",P_rang_komm!K93)</f>
        <v xml:space="preserve"> </v>
      </c>
      <c r="I91" s="31" t="str">
        <f>IF(P_rang_komm!L93=0," ",P_rang_komm!L93)</f>
        <v xml:space="preserve"> </v>
      </c>
      <c r="K91" s="31" t="str">
        <f>IF(P_rang_komm!N93=0," ",P_rang_komm!N93)</f>
        <v xml:space="preserve"> </v>
      </c>
      <c r="L91" s="40" t="str">
        <f>IF(P_rang_komm!O93=0," ",P_rang_komm!O93)</f>
        <v xml:space="preserve"> </v>
      </c>
    </row>
    <row r="92" spans="2:12" x14ac:dyDescent="0.2">
      <c r="B92" s="31" t="str">
        <f>IF(P_rang_komm!B94=0," ",P_rang_komm!B94)</f>
        <v xml:space="preserve"> </v>
      </c>
      <c r="C92" s="47">
        <f>ROUND(IFERROR(P_rang_komm!C94," "),-2)</f>
        <v>0</v>
      </c>
      <c r="E92" s="31" t="str">
        <f>IF(P_rang_komm!E94=0," ",P_rang_komm!E94)</f>
        <v xml:space="preserve"> </v>
      </c>
      <c r="F92" s="40" t="str">
        <f>IF(P_rang_komm!F94=0," ",P_rang_komm!F94)</f>
        <v xml:space="preserve"> </v>
      </c>
      <c r="H92" s="31" t="str">
        <f>IF(P_rang_komm!K94=0," ",P_rang_komm!K94)</f>
        <v xml:space="preserve"> </v>
      </c>
      <c r="I92" s="31" t="str">
        <f>IF(P_rang_komm!L94=0," ",P_rang_komm!L94)</f>
        <v xml:space="preserve"> </v>
      </c>
      <c r="K92" s="31" t="str">
        <f>IF(P_rang_komm!N94=0," ",P_rang_komm!N94)</f>
        <v xml:space="preserve"> </v>
      </c>
      <c r="L92" s="40" t="str">
        <f>IF(P_rang_komm!O94=0," ",P_rang_komm!O94)</f>
        <v xml:space="preserve"> </v>
      </c>
    </row>
    <row r="93" spans="2:12" x14ac:dyDescent="0.2">
      <c r="B93" s="31" t="str">
        <f>IF(P_rang_komm!B95=0," ",P_rang_komm!B95)</f>
        <v xml:space="preserve"> </v>
      </c>
      <c r="C93" s="47">
        <f>ROUND(IFERROR(P_rang_komm!C95," "),-2)</f>
        <v>0</v>
      </c>
      <c r="E93" s="31" t="str">
        <f>IF(P_rang_komm!E95=0," ",P_rang_komm!E95)</f>
        <v xml:space="preserve"> </v>
      </c>
      <c r="F93" s="40" t="str">
        <f>IF(P_rang_komm!F95=0," ",P_rang_komm!F95)</f>
        <v xml:space="preserve"> </v>
      </c>
      <c r="H93" s="31" t="str">
        <f>IF(P_rang_komm!K95=0," ",P_rang_komm!K95)</f>
        <v xml:space="preserve"> </v>
      </c>
      <c r="I93" s="31" t="str">
        <f>IF(P_rang_komm!L95=0," ",P_rang_komm!L95)</f>
        <v xml:space="preserve"> </v>
      </c>
      <c r="K93" s="31" t="str">
        <f>IF(P_rang_komm!N95=0," ",P_rang_komm!N95)</f>
        <v xml:space="preserve"> </v>
      </c>
      <c r="L93" s="40" t="str">
        <f>IF(P_rang_komm!O95=0," ",P_rang_komm!O95)</f>
        <v xml:space="preserve"> </v>
      </c>
    </row>
    <row r="94" spans="2:12" x14ac:dyDescent="0.2">
      <c r="B94" s="31" t="str">
        <f>IF(P_rang_komm!B96=0," ",P_rang_komm!B96)</f>
        <v xml:space="preserve"> </v>
      </c>
      <c r="C94" s="47">
        <f>ROUND(IFERROR(P_rang_komm!C96," "),-2)</f>
        <v>0</v>
      </c>
      <c r="E94" s="31" t="str">
        <f>IF(P_rang_komm!E96=0," ",P_rang_komm!E96)</f>
        <v xml:space="preserve"> </v>
      </c>
      <c r="F94" s="40" t="str">
        <f>IF(P_rang_komm!F96=0," ",P_rang_komm!F96)</f>
        <v xml:space="preserve"> </v>
      </c>
      <c r="H94" s="31" t="str">
        <f>IF(P_rang_komm!K96=0," ",P_rang_komm!K96)</f>
        <v xml:space="preserve"> </v>
      </c>
      <c r="I94" s="31" t="str">
        <f>IF(P_rang_komm!L96=0," ",P_rang_komm!L96)</f>
        <v xml:space="preserve"> </v>
      </c>
      <c r="K94" s="31" t="str">
        <f>IF(P_rang_komm!N96=0," ",P_rang_komm!N96)</f>
        <v xml:space="preserve"> </v>
      </c>
      <c r="L94" s="40" t="str">
        <f>IF(P_rang_komm!O96=0," ",P_rang_komm!O96)</f>
        <v xml:space="preserve"> </v>
      </c>
    </row>
    <row r="95" spans="2:12" x14ac:dyDescent="0.2">
      <c r="B95" s="31" t="str">
        <f>IF(P_rang_komm!B97=0," ",P_rang_komm!B97)</f>
        <v xml:space="preserve"> </v>
      </c>
      <c r="C95" s="47">
        <f>ROUND(IFERROR(P_rang_komm!C97," "),-2)</f>
        <v>0</v>
      </c>
      <c r="E95" s="31" t="str">
        <f>IF(P_rang_komm!E97=0," ",P_rang_komm!E97)</f>
        <v xml:space="preserve"> </v>
      </c>
      <c r="F95" s="40" t="str">
        <f>IF(P_rang_komm!F97=0," ",P_rang_komm!F97)</f>
        <v xml:space="preserve"> </v>
      </c>
      <c r="H95" s="31" t="str">
        <f>IF(P_rang_komm!K97=0," ",P_rang_komm!K97)</f>
        <v xml:space="preserve"> </v>
      </c>
      <c r="I95" s="31" t="str">
        <f>IF(P_rang_komm!L97=0," ",P_rang_komm!L97)</f>
        <v xml:space="preserve"> </v>
      </c>
      <c r="K95" s="31" t="str">
        <f>IF(P_rang_komm!N97=0," ",P_rang_komm!N97)</f>
        <v xml:space="preserve"> </v>
      </c>
      <c r="L95" s="40" t="str">
        <f>IF(P_rang_komm!O97=0," ",P_rang_komm!O97)</f>
        <v xml:space="preserve"> </v>
      </c>
    </row>
    <row r="96" spans="2:12" x14ac:dyDescent="0.2">
      <c r="B96" s="31" t="str">
        <f>IF(P_rang_komm!B98=0," ",P_rang_komm!B98)</f>
        <v xml:space="preserve"> </v>
      </c>
      <c r="C96" s="47">
        <f>ROUND(IFERROR(P_rang_komm!C98," "),-2)</f>
        <v>0</v>
      </c>
      <c r="E96" s="31" t="str">
        <f>IF(P_rang_komm!E98=0," ",P_rang_komm!E98)</f>
        <v xml:space="preserve"> </v>
      </c>
      <c r="F96" s="40" t="str">
        <f>IF(P_rang_komm!F98=0," ",P_rang_komm!F98)</f>
        <v xml:space="preserve"> </v>
      </c>
      <c r="H96" s="31" t="str">
        <f>IF(P_rang_komm!K98=0," ",P_rang_komm!K98)</f>
        <v xml:space="preserve"> </v>
      </c>
      <c r="I96" s="31" t="str">
        <f>IF(P_rang_komm!L98=0," ",P_rang_komm!L98)</f>
        <v xml:space="preserve"> </v>
      </c>
      <c r="K96" s="31" t="str">
        <f>IF(P_rang_komm!N98=0," ",P_rang_komm!N98)</f>
        <v xml:space="preserve"> </v>
      </c>
      <c r="L96" s="40" t="str">
        <f>IF(P_rang_komm!O98=0," ",P_rang_komm!O98)</f>
        <v xml:space="preserve"> </v>
      </c>
    </row>
    <row r="97" spans="2:12" x14ac:dyDescent="0.2">
      <c r="B97" s="31" t="str">
        <f>IF(P_rang_komm!B99=0," ",P_rang_komm!B99)</f>
        <v xml:space="preserve"> </v>
      </c>
      <c r="C97" s="47">
        <f>ROUND(IFERROR(P_rang_komm!C99," "),-2)</f>
        <v>0</v>
      </c>
      <c r="E97" s="31" t="str">
        <f>IF(P_rang_komm!E99=0," ",P_rang_komm!E99)</f>
        <v xml:space="preserve"> </v>
      </c>
      <c r="F97" s="40" t="str">
        <f>IF(P_rang_komm!F99=0," ",P_rang_komm!F99)</f>
        <v xml:space="preserve"> </v>
      </c>
      <c r="H97" s="31" t="str">
        <f>IF(P_rang_komm!K99=0," ",P_rang_komm!K99)</f>
        <v xml:space="preserve"> </v>
      </c>
      <c r="I97" s="31" t="str">
        <f>IF(P_rang_komm!L99=0," ",P_rang_komm!L99)</f>
        <v xml:space="preserve"> </v>
      </c>
      <c r="K97" s="31" t="str">
        <f>IF(P_rang_komm!N99=0," ",P_rang_komm!N99)</f>
        <v xml:space="preserve"> </v>
      </c>
      <c r="L97" s="40" t="str">
        <f>IF(P_rang_komm!O99=0," ",P_rang_komm!O99)</f>
        <v xml:space="preserve"> </v>
      </c>
    </row>
    <row r="98" spans="2:12" x14ac:dyDescent="0.2">
      <c r="B98" s="31" t="str">
        <f>IF(P_rang_komm!B100=0," ",P_rang_komm!B100)</f>
        <v xml:space="preserve"> </v>
      </c>
      <c r="C98" s="47">
        <f>ROUND(IFERROR(P_rang_komm!C100," "),-2)</f>
        <v>0</v>
      </c>
      <c r="E98" s="31" t="str">
        <f>IF(P_rang_komm!E100=0," ",P_rang_komm!E100)</f>
        <v xml:space="preserve"> </v>
      </c>
      <c r="F98" s="40" t="str">
        <f>IF(P_rang_komm!F100=0," ",P_rang_komm!F100)</f>
        <v xml:space="preserve"> </v>
      </c>
      <c r="H98" s="31" t="str">
        <f>IF(P_rang_komm!K100=0," ",P_rang_komm!K100)</f>
        <v xml:space="preserve"> </v>
      </c>
      <c r="I98" s="31" t="str">
        <f>IF(P_rang_komm!L100=0," ",P_rang_komm!L100)</f>
        <v xml:space="preserve"> </v>
      </c>
      <c r="K98" s="31" t="str">
        <f>IF(P_rang_komm!N100=0," ",P_rang_komm!N100)</f>
        <v xml:space="preserve"> </v>
      </c>
      <c r="L98" s="40" t="str">
        <f>IF(P_rang_komm!O100=0," ",P_rang_komm!O100)</f>
        <v xml:space="preserve"> </v>
      </c>
    </row>
    <row r="99" spans="2:12" x14ac:dyDescent="0.2">
      <c r="B99" s="31" t="str">
        <f>IF(P_rang_komm!B101=0," ",P_rang_komm!B101)</f>
        <v xml:space="preserve"> </v>
      </c>
      <c r="C99" s="47">
        <f>ROUND(IFERROR(P_rang_komm!C101," "),-2)</f>
        <v>0</v>
      </c>
      <c r="E99" s="31" t="str">
        <f>IF(P_rang_komm!E101=0," ",P_rang_komm!E101)</f>
        <v xml:space="preserve"> </v>
      </c>
      <c r="F99" s="40" t="str">
        <f>IF(P_rang_komm!F101=0," ",P_rang_komm!F101)</f>
        <v xml:space="preserve"> </v>
      </c>
      <c r="H99" s="31" t="str">
        <f>IF(P_rang_komm!K101=0," ",P_rang_komm!K101)</f>
        <v xml:space="preserve"> </v>
      </c>
      <c r="I99" s="31" t="str">
        <f>IF(P_rang_komm!L101=0," ",P_rang_komm!L101)</f>
        <v xml:space="preserve"> </v>
      </c>
      <c r="K99" s="31" t="str">
        <f>IF(P_rang_komm!N101=0," ",P_rang_komm!N101)</f>
        <v xml:space="preserve"> </v>
      </c>
      <c r="L99" s="40" t="str">
        <f>IF(P_rang_komm!O101=0," ",P_rang_komm!O101)</f>
        <v xml:space="preserve"> </v>
      </c>
    </row>
    <row r="100" spans="2:12" x14ac:dyDescent="0.2">
      <c r="B100" s="31" t="str">
        <f>IF(P_rang_komm!B102=0," ",P_rang_komm!B102)</f>
        <v xml:space="preserve"> </v>
      </c>
      <c r="C100" s="47">
        <f>ROUND(IFERROR(P_rang_komm!C102," "),-2)</f>
        <v>0</v>
      </c>
      <c r="E100" s="31" t="str">
        <f>IF(P_rang_komm!E102=0," ",P_rang_komm!E102)</f>
        <v xml:space="preserve"> </v>
      </c>
      <c r="F100" s="40" t="str">
        <f>IF(P_rang_komm!F102=0," ",P_rang_komm!F102)</f>
        <v xml:space="preserve"> </v>
      </c>
      <c r="H100" s="31" t="str">
        <f>IF(P_rang_komm!K102=0," ",P_rang_komm!K102)</f>
        <v xml:space="preserve"> </v>
      </c>
      <c r="I100" s="31" t="str">
        <f>IF(P_rang_komm!L102=0," ",P_rang_komm!L102)</f>
        <v xml:space="preserve"> </v>
      </c>
      <c r="K100" s="31" t="str">
        <f>IF(P_rang_komm!N102=0," ",P_rang_komm!N102)</f>
        <v xml:space="preserve"> </v>
      </c>
      <c r="L100" s="40" t="str">
        <f>IF(P_rang_komm!O102=0," ",P_rang_komm!O102)</f>
        <v xml:space="preserve"> </v>
      </c>
    </row>
    <row r="101" spans="2:12" x14ac:dyDescent="0.2">
      <c r="B101" s="31" t="str">
        <f>IF(P_rang_komm!B103=0," ",P_rang_komm!B103)</f>
        <v xml:space="preserve"> </v>
      </c>
      <c r="C101" s="47">
        <f>ROUND(IFERROR(P_rang_komm!C103," "),-2)</f>
        <v>0</v>
      </c>
      <c r="E101" s="31" t="str">
        <f>IF(P_rang_komm!E103=0," ",P_rang_komm!E103)</f>
        <v xml:space="preserve"> </v>
      </c>
      <c r="F101" s="40" t="str">
        <f>IF(P_rang_komm!F103=0," ",P_rang_komm!F103)</f>
        <v xml:space="preserve"> </v>
      </c>
      <c r="H101" s="31" t="str">
        <f>IF(P_rang_komm!K103=0," ",P_rang_komm!K103)</f>
        <v xml:space="preserve"> </v>
      </c>
      <c r="I101" s="31" t="str">
        <f>IF(P_rang_komm!L103=0," ",P_rang_komm!L103)</f>
        <v xml:space="preserve"> </v>
      </c>
      <c r="K101" s="31" t="str">
        <f>IF(P_rang_komm!N103=0," ",P_rang_komm!N103)</f>
        <v xml:space="preserve"> </v>
      </c>
      <c r="L101" s="40" t="str">
        <f>IF(P_rang_komm!O103=0," ",P_rang_komm!O103)</f>
        <v xml:space="preserve"> </v>
      </c>
    </row>
    <row r="102" spans="2:12" x14ac:dyDescent="0.2">
      <c r="B102" s="31" t="str">
        <f>IF(P_rang_komm!B104=0," ",P_rang_komm!B104)</f>
        <v xml:space="preserve"> </v>
      </c>
      <c r="C102" s="47">
        <f>ROUND(IFERROR(P_rang_komm!C104," "),-2)</f>
        <v>0</v>
      </c>
      <c r="E102" s="31" t="str">
        <f>IF(P_rang_komm!E104=0," ",P_rang_komm!E104)</f>
        <v xml:space="preserve"> </v>
      </c>
      <c r="F102" s="40" t="str">
        <f>IF(P_rang_komm!F104=0," ",P_rang_komm!F104)</f>
        <v xml:space="preserve"> </v>
      </c>
      <c r="H102" s="31" t="str">
        <f>IF(P_rang_komm!K104=0," ",P_rang_komm!K104)</f>
        <v xml:space="preserve"> </v>
      </c>
      <c r="I102" s="31" t="str">
        <f>IF(P_rang_komm!L104=0," ",P_rang_komm!L104)</f>
        <v xml:space="preserve"> </v>
      </c>
      <c r="K102" s="31" t="str">
        <f>IF(P_rang_komm!N104=0," ",P_rang_komm!N104)</f>
        <v xml:space="preserve"> </v>
      </c>
      <c r="L102" s="40" t="str">
        <f>IF(P_rang_komm!O104=0," ",P_rang_komm!O104)</f>
        <v xml:space="preserve"> </v>
      </c>
    </row>
    <row r="103" spans="2:12" x14ac:dyDescent="0.2">
      <c r="B103" s="31" t="str">
        <f>IF(P_rang_komm!B105=0," ",P_rang_komm!B105)</f>
        <v xml:space="preserve"> </v>
      </c>
      <c r="C103" s="47">
        <f>ROUND(IFERROR(P_rang_komm!C105," "),-2)</f>
        <v>0</v>
      </c>
      <c r="E103" s="31" t="str">
        <f>IF(P_rang_komm!E105=0," ",P_rang_komm!E105)</f>
        <v xml:space="preserve"> </v>
      </c>
      <c r="F103" s="40" t="str">
        <f>IF(P_rang_komm!F105=0," ",P_rang_komm!F105)</f>
        <v xml:space="preserve"> </v>
      </c>
      <c r="H103" s="31" t="str">
        <f>IF(P_rang_komm!K105=0," ",P_rang_komm!K105)</f>
        <v xml:space="preserve"> </v>
      </c>
      <c r="I103" s="31" t="str">
        <f>IF(P_rang_komm!L105=0," ",P_rang_komm!L105)</f>
        <v xml:space="preserve"> </v>
      </c>
      <c r="K103" s="31" t="str">
        <f>IF(P_rang_komm!N105=0," ",P_rang_komm!N105)</f>
        <v xml:space="preserve"> </v>
      </c>
      <c r="L103" s="40" t="str">
        <f>IF(P_rang_komm!O105=0," ",P_rang_komm!O105)</f>
        <v xml:space="preserve"> </v>
      </c>
    </row>
    <row r="104" spans="2:12" x14ac:dyDescent="0.2">
      <c r="B104" s="31" t="str">
        <f>IF(P_rang_komm!B106=0," ",P_rang_komm!B106)</f>
        <v xml:space="preserve"> </v>
      </c>
      <c r="C104" s="47">
        <f>ROUND(IFERROR(P_rang_komm!C106," "),-2)</f>
        <v>0</v>
      </c>
      <c r="E104" s="31" t="str">
        <f>IF(P_rang_komm!E106=0," ",P_rang_komm!E106)</f>
        <v xml:space="preserve"> </v>
      </c>
      <c r="F104" s="40" t="str">
        <f>IF(P_rang_komm!F106=0," ",P_rang_komm!F106)</f>
        <v xml:space="preserve"> </v>
      </c>
      <c r="H104" s="31" t="str">
        <f>IF(P_rang_komm!K106=0," ",P_rang_komm!K106)</f>
        <v xml:space="preserve"> </v>
      </c>
      <c r="I104" s="31" t="str">
        <f>IF(P_rang_komm!L106=0," ",P_rang_komm!L106)</f>
        <v xml:space="preserve"> </v>
      </c>
      <c r="K104" s="31" t="str">
        <f>IF(P_rang_komm!N106=0," ",P_rang_komm!N106)</f>
        <v xml:space="preserve"> </v>
      </c>
      <c r="L104" s="40" t="str">
        <f>IF(P_rang_komm!O106=0," ",P_rang_komm!O106)</f>
        <v xml:space="preserve"> </v>
      </c>
    </row>
    <row r="105" spans="2:12" x14ac:dyDescent="0.2">
      <c r="B105" s="31" t="str">
        <f>IF(P_rang_komm!B107=0," ",P_rang_komm!B107)</f>
        <v xml:space="preserve"> </v>
      </c>
      <c r="C105" s="47">
        <f>ROUND(IFERROR(P_rang_komm!C107," "),-2)</f>
        <v>0</v>
      </c>
      <c r="E105" s="31" t="str">
        <f>IF(P_rang_komm!E107=0," ",P_rang_komm!E107)</f>
        <v xml:space="preserve"> </v>
      </c>
      <c r="F105" s="40" t="str">
        <f>IF(P_rang_komm!F107=0," ",P_rang_komm!F107)</f>
        <v xml:space="preserve"> </v>
      </c>
      <c r="H105" s="31" t="str">
        <f>IF(P_rang_komm!K107=0," ",P_rang_komm!K107)</f>
        <v xml:space="preserve"> </v>
      </c>
      <c r="I105" s="31" t="str">
        <f>IF(P_rang_komm!L107=0," ",P_rang_komm!L107)</f>
        <v xml:space="preserve"> </v>
      </c>
      <c r="K105" s="31" t="str">
        <f>IF(P_rang_komm!N107=0," ",P_rang_komm!N107)</f>
        <v xml:space="preserve"> </v>
      </c>
      <c r="L105" s="40" t="str">
        <f>IF(P_rang_komm!O107=0," ",P_rang_komm!O107)</f>
        <v xml:space="preserve"> </v>
      </c>
    </row>
    <row r="106" spans="2:12" x14ac:dyDescent="0.2">
      <c r="B106" s="31" t="str">
        <f>IF(P_rang_komm!B108=0," ",P_rang_komm!B108)</f>
        <v xml:space="preserve"> </v>
      </c>
      <c r="C106" s="47">
        <f>ROUND(IFERROR(P_rang_komm!C108," "),-2)</f>
        <v>0</v>
      </c>
      <c r="E106" s="31" t="str">
        <f>IF(P_rang_komm!E108=0," ",P_rang_komm!E108)</f>
        <v xml:space="preserve"> </v>
      </c>
      <c r="F106" s="40" t="str">
        <f>IF(P_rang_komm!F108=0," ",P_rang_komm!F108)</f>
        <v xml:space="preserve"> </v>
      </c>
      <c r="H106" s="31" t="str">
        <f>IF(P_rang_komm!K108=0," ",P_rang_komm!K108)</f>
        <v xml:space="preserve"> </v>
      </c>
      <c r="I106" s="31" t="str">
        <f>IF(P_rang_komm!L108=0," ",P_rang_komm!L108)</f>
        <v xml:space="preserve"> </v>
      </c>
      <c r="K106" s="31" t="str">
        <f>IF(P_rang_komm!N108=0," ",P_rang_komm!N108)</f>
        <v xml:space="preserve"> </v>
      </c>
      <c r="L106" s="40" t="str">
        <f>IF(P_rang_komm!O108=0," ",P_rang_komm!O108)</f>
        <v xml:space="preserve"> </v>
      </c>
    </row>
    <row r="107" spans="2:12" x14ac:dyDescent="0.2">
      <c r="B107" s="31" t="str">
        <f>IF(P_rang_komm!B109=0," ",P_rang_komm!B109)</f>
        <v xml:space="preserve"> </v>
      </c>
      <c r="C107" s="47">
        <f>ROUND(IFERROR(P_rang_komm!C109," "),-2)</f>
        <v>0</v>
      </c>
      <c r="E107" s="31" t="str">
        <f>IF(P_rang_komm!E109=0," ",P_rang_komm!E109)</f>
        <v xml:space="preserve"> </v>
      </c>
      <c r="F107" s="40" t="str">
        <f>IF(P_rang_komm!F109=0," ",P_rang_komm!F109)</f>
        <v xml:space="preserve"> </v>
      </c>
      <c r="H107" s="31" t="str">
        <f>IF(P_rang_komm!K109=0," ",P_rang_komm!K109)</f>
        <v xml:space="preserve"> </v>
      </c>
      <c r="I107" s="31" t="str">
        <f>IF(P_rang_komm!L109=0," ",P_rang_komm!L109)</f>
        <v xml:space="preserve"> </v>
      </c>
      <c r="K107" s="31" t="str">
        <f>IF(P_rang_komm!N109=0," ",P_rang_komm!N109)</f>
        <v xml:space="preserve"> </v>
      </c>
      <c r="L107" s="40" t="str">
        <f>IF(P_rang_komm!O109=0," ",P_rang_komm!O109)</f>
        <v xml:space="preserve"> </v>
      </c>
    </row>
    <row r="108" spans="2:12" x14ac:dyDescent="0.2">
      <c r="B108" s="31" t="str">
        <f>IF(P_rang_komm!B110=0," ",P_rang_komm!B110)</f>
        <v xml:space="preserve"> </v>
      </c>
      <c r="C108" s="47">
        <f>ROUND(IFERROR(P_rang_komm!C110," "),-2)</f>
        <v>0</v>
      </c>
      <c r="E108" s="31" t="str">
        <f>IF(P_rang_komm!E110=0," ",P_rang_komm!E110)</f>
        <v xml:space="preserve"> </v>
      </c>
      <c r="F108" s="40" t="str">
        <f>IF(P_rang_komm!F110=0," ",P_rang_komm!F110)</f>
        <v xml:space="preserve"> </v>
      </c>
      <c r="H108" s="31" t="str">
        <f>IF(P_rang_komm!K110=0," ",P_rang_komm!K110)</f>
        <v xml:space="preserve"> </v>
      </c>
      <c r="I108" s="31" t="str">
        <f>IF(P_rang_komm!L110=0," ",P_rang_komm!L110)</f>
        <v xml:space="preserve"> </v>
      </c>
      <c r="K108" s="31" t="str">
        <f>IF(P_rang_komm!N110=0," ",P_rang_komm!N110)</f>
        <v xml:space="preserve"> </v>
      </c>
      <c r="L108" s="40" t="str">
        <f>IF(P_rang_komm!O110=0," ",P_rang_komm!O110)</f>
        <v xml:space="preserve"> </v>
      </c>
    </row>
    <row r="109" spans="2:12" x14ac:dyDescent="0.2">
      <c r="B109" s="31" t="str">
        <f>IF(P_rang_komm!B111=0," ",P_rang_komm!B111)</f>
        <v xml:space="preserve"> </v>
      </c>
      <c r="C109" s="47">
        <f>ROUND(IFERROR(P_rang_komm!C111," "),-2)</f>
        <v>0</v>
      </c>
      <c r="E109" s="31" t="str">
        <f>IF(P_rang_komm!E111=0," ",P_rang_komm!E111)</f>
        <v xml:space="preserve"> </v>
      </c>
      <c r="F109" s="40" t="str">
        <f>IF(P_rang_komm!F111=0," ",P_rang_komm!F111)</f>
        <v xml:space="preserve"> </v>
      </c>
      <c r="H109" s="31" t="str">
        <f>IF(P_rang_komm!K111=0," ",P_rang_komm!K111)</f>
        <v xml:space="preserve"> </v>
      </c>
      <c r="I109" s="31" t="str">
        <f>IF(P_rang_komm!L111=0," ",P_rang_komm!L111)</f>
        <v xml:space="preserve"> </v>
      </c>
      <c r="K109" s="31" t="str">
        <f>IF(P_rang_komm!N111=0," ",P_rang_komm!N111)</f>
        <v xml:space="preserve"> </v>
      </c>
      <c r="L109" s="40" t="str">
        <f>IF(P_rang_komm!O111=0," ",P_rang_komm!O111)</f>
        <v xml:space="preserve"> </v>
      </c>
    </row>
    <row r="110" spans="2:12" x14ac:dyDescent="0.2">
      <c r="B110" s="31" t="str">
        <f>IF(P_rang_komm!B112=0," ",P_rang_komm!B112)</f>
        <v xml:space="preserve"> </v>
      </c>
      <c r="C110" s="47">
        <f>ROUND(IFERROR(P_rang_komm!C112," "),-2)</f>
        <v>0</v>
      </c>
      <c r="E110" s="31" t="str">
        <f>IF(P_rang_komm!E112=0," ",P_rang_komm!E112)</f>
        <v xml:space="preserve"> </v>
      </c>
      <c r="F110" s="40" t="str">
        <f>IF(P_rang_komm!F112=0," ",P_rang_komm!F112)</f>
        <v xml:space="preserve"> </v>
      </c>
      <c r="H110" s="31" t="str">
        <f>IF(P_rang_komm!K112=0," ",P_rang_komm!K112)</f>
        <v xml:space="preserve"> </v>
      </c>
      <c r="I110" s="31" t="str">
        <f>IF(P_rang_komm!L112=0," ",P_rang_komm!L112)</f>
        <v xml:space="preserve"> </v>
      </c>
      <c r="K110" s="31" t="str">
        <f>IF(P_rang_komm!N112=0," ",P_rang_komm!N112)</f>
        <v xml:space="preserve"> </v>
      </c>
      <c r="L110" s="40" t="str">
        <f>IF(P_rang_komm!O112=0," ",P_rang_komm!O112)</f>
        <v xml:space="preserve"> </v>
      </c>
    </row>
    <row r="111" spans="2:12" x14ac:dyDescent="0.2">
      <c r="B111" s="31" t="str">
        <f>IF(P_rang_komm!B113=0," ",P_rang_komm!B113)</f>
        <v xml:space="preserve"> </v>
      </c>
      <c r="C111" s="47">
        <f>ROUND(IFERROR(P_rang_komm!C113," "),-2)</f>
        <v>0</v>
      </c>
      <c r="E111" s="31" t="str">
        <f>IF(P_rang_komm!E113=0," ",P_rang_komm!E113)</f>
        <v xml:space="preserve"> </v>
      </c>
      <c r="F111" s="40" t="str">
        <f>IF(P_rang_komm!F113=0," ",P_rang_komm!F113)</f>
        <v xml:space="preserve"> </v>
      </c>
      <c r="H111" s="31" t="str">
        <f>IF(P_rang_komm!K113=0," ",P_rang_komm!K113)</f>
        <v xml:space="preserve"> </v>
      </c>
      <c r="I111" s="31" t="str">
        <f>IF(P_rang_komm!L113=0," ",P_rang_komm!L113)</f>
        <v xml:space="preserve"> </v>
      </c>
      <c r="K111" s="31" t="str">
        <f>IF(P_rang_komm!N113=0," ",P_rang_komm!N113)</f>
        <v xml:space="preserve"> </v>
      </c>
      <c r="L111" s="40" t="str">
        <f>IF(P_rang_komm!O113=0," ",P_rang_komm!O113)</f>
        <v xml:space="preserve"> </v>
      </c>
    </row>
    <row r="112" spans="2:12" x14ac:dyDescent="0.2">
      <c r="B112" s="31" t="str">
        <f>IF(P_rang_komm!B114=0," ",P_rang_komm!B114)</f>
        <v xml:space="preserve"> </v>
      </c>
      <c r="C112" s="47">
        <f>ROUND(IFERROR(P_rang_komm!C114," "),-2)</f>
        <v>0</v>
      </c>
      <c r="E112" s="31" t="str">
        <f>IF(P_rang_komm!E114=0," ",P_rang_komm!E114)</f>
        <v xml:space="preserve"> </v>
      </c>
      <c r="F112" s="40" t="str">
        <f>IF(P_rang_komm!F114=0," ",P_rang_komm!F114)</f>
        <v xml:space="preserve"> </v>
      </c>
      <c r="H112" s="31" t="str">
        <f>IF(P_rang_komm!K114=0," ",P_rang_komm!K114)</f>
        <v xml:space="preserve"> </v>
      </c>
      <c r="I112" s="31" t="str">
        <f>IF(P_rang_komm!L114=0," ",P_rang_komm!L114)</f>
        <v xml:space="preserve"> </v>
      </c>
      <c r="K112" s="31" t="str">
        <f>IF(P_rang_komm!N114=0," ",P_rang_komm!N114)</f>
        <v xml:space="preserve"> </v>
      </c>
      <c r="L112" s="40" t="str">
        <f>IF(P_rang_komm!O114=0," ",P_rang_komm!O114)</f>
        <v xml:space="preserve"> </v>
      </c>
    </row>
    <row r="113" spans="2:12" x14ac:dyDescent="0.2">
      <c r="B113" s="31" t="str">
        <f>IF(P_rang_komm!B115=0," ",P_rang_komm!B115)</f>
        <v xml:space="preserve"> </v>
      </c>
      <c r="C113" s="47">
        <f>ROUND(IFERROR(P_rang_komm!C115," "),-2)</f>
        <v>0</v>
      </c>
      <c r="E113" s="31" t="str">
        <f>IF(P_rang_komm!E115=0," ",P_rang_komm!E115)</f>
        <v xml:space="preserve"> </v>
      </c>
      <c r="F113" s="40" t="str">
        <f>IF(P_rang_komm!F115=0," ",P_rang_komm!F115)</f>
        <v xml:space="preserve"> </v>
      </c>
      <c r="H113" s="31" t="str">
        <f>IF(P_rang_komm!K115=0," ",P_rang_komm!K115)</f>
        <v xml:space="preserve"> </v>
      </c>
      <c r="I113" s="31" t="str">
        <f>IF(P_rang_komm!L115=0," ",P_rang_komm!L115)</f>
        <v xml:space="preserve"> </v>
      </c>
      <c r="K113" s="31" t="str">
        <f>IF(P_rang_komm!N115=0," ",P_rang_komm!N115)</f>
        <v xml:space="preserve"> </v>
      </c>
      <c r="L113" s="40" t="str">
        <f>IF(P_rang_komm!O115=0," ",P_rang_komm!O115)</f>
        <v xml:space="preserve"> </v>
      </c>
    </row>
    <row r="114" spans="2:12" x14ac:dyDescent="0.2">
      <c r="B114" s="31" t="str">
        <f>IF(P_rang_komm!B116=0," ",P_rang_komm!B116)</f>
        <v xml:space="preserve"> </v>
      </c>
      <c r="C114" s="47">
        <f>ROUND(IFERROR(P_rang_komm!C116," "),-2)</f>
        <v>0</v>
      </c>
      <c r="E114" s="31" t="str">
        <f>IF(P_rang_komm!E116=0," ",P_rang_komm!E116)</f>
        <v xml:space="preserve"> </v>
      </c>
      <c r="F114" s="40" t="str">
        <f>IF(P_rang_komm!F116=0," ",P_rang_komm!F116)</f>
        <v xml:space="preserve"> </v>
      </c>
      <c r="H114" s="31" t="str">
        <f>IF(P_rang_komm!K116=0," ",P_rang_komm!K116)</f>
        <v xml:space="preserve"> </v>
      </c>
      <c r="I114" s="31" t="str">
        <f>IF(P_rang_komm!L116=0," ",P_rang_komm!L116)</f>
        <v xml:space="preserve"> </v>
      </c>
      <c r="K114" s="31" t="str">
        <f>IF(P_rang_komm!N116=0," ",P_rang_komm!N116)</f>
        <v xml:space="preserve"> </v>
      </c>
      <c r="L114" s="40" t="str">
        <f>IF(P_rang_komm!O116=0," ",P_rang_komm!O116)</f>
        <v xml:space="preserve"> </v>
      </c>
    </row>
    <row r="115" spans="2:12" x14ac:dyDescent="0.2">
      <c r="B115" s="31" t="str">
        <f>IF(P_rang_komm!B117=0," ",P_rang_komm!B117)</f>
        <v xml:space="preserve"> </v>
      </c>
      <c r="C115" s="47">
        <f>ROUND(IFERROR(P_rang_komm!C117," "),-2)</f>
        <v>0</v>
      </c>
      <c r="E115" s="31" t="str">
        <f>IF(P_rang_komm!E117=0," ",P_rang_komm!E117)</f>
        <v xml:space="preserve"> </v>
      </c>
      <c r="F115" s="40" t="str">
        <f>IF(P_rang_komm!F117=0," ",P_rang_komm!F117)</f>
        <v xml:space="preserve"> </v>
      </c>
      <c r="H115" s="31" t="str">
        <f>IF(P_rang_komm!K117=0," ",P_rang_komm!K117)</f>
        <v xml:space="preserve"> </v>
      </c>
      <c r="I115" s="31" t="str">
        <f>IF(P_rang_komm!L117=0," ",P_rang_komm!L117)</f>
        <v xml:space="preserve"> </v>
      </c>
      <c r="K115" s="31" t="str">
        <f>IF(P_rang_komm!N117=0," ",P_rang_komm!N117)</f>
        <v xml:space="preserve"> </v>
      </c>
      <c r="L115" s="40" t="str">
        <f>IF(P_rang_komm!O117=0," ",P_rang_komm!O117)</f>
        <v xml:space="preserve"> </v>
      </c>
    </row>
    <row r="116" spans="2:12" x14ac:dyDescent="0.2">
      <c r="B116" s="31" t="str">
        <f>IF(P_rang_komm!B118=0," ",P_rang_komm!B118)</f>
        <v xml:space="preserve"> </v>
      </c>
      <c r="C116" s="47">
        <f>ROUND(IFERROR(P_rang_komm!C118," "),-2)</f>
        <v>0</v>
      </c>
      <c r="E116" s="31" t="str">
        <f>IF(P_rang_komm!E118=0," ",P_rang_komm!E118)</f>
        <v xml:space="preserve"> </v>
      </c>
      <c r="F116" s="40" t="str">
        <f>IF(P_rang_komm!F118=0," ",P_rang_komm!F118)</f>
        <v xml:space="preserve"> </v>
      </c>
      <c r="H116" s="31" t="str">
        <f>IF(P_rang_komm!K118=0," ",P_rang_komm!K118)</f>
        <v xml:space="preserve"> </v>
      </c>
      <c r="I116" s="31" t="str">
        <f>IF(P_rang_komm!L118=0," ",P_rang_komm!L118)</f>
        <v xml:space="preserve"> </v>
      </c>
      <c r="K116" s="31" t="str">
        <f>IF(P_rang_komm!N118=0," ",P_rang_komm!N118)</f>
        <v xml:space="preserve"> </v>
      </c>
      <c r="L116" s="40" t="str">
        <f>IF(P_rang_komm!O118=0," ",P_rang_komm!O118)</f>
        <v xml:space="preserve"> </v>
      </c>
    </row>
    <row r="117" spans="2:12" x14ac:dyDescent="0.2">
      <c r="B117" s="31" t="str">
        <f>IF(P_rang_komm!B119=0," ",P_rang_komm!B119)</f>
        <v xml:space="preserve"> </v>
      </c>
      <c r="C117" s="47">
        <f>ROUND(IFERROR(P_rang_komm!C119," "),-2)</f>
        <v>0</v>
      </c>
      <c r="E117" s="31" t="str">
        <f>IF(P_rang_komm!E119=0," ",P_rang_komm!E119)</f>
        <v xml:space="preserve"> </v>
      </c>
      <c r="F117" s="40" t="str">
        <f>IF(P_rang_komm!F119=0," ",P_rang_komm!F119)</f>
        <v xml:space="preserve"> </v>
      </c>
      <c r="H117" s="31" t="str">
        <f>IF(P_rang_komm!K119=0," ",P_rang_komm!K119)</f>
        <v xml:space="preserve"> </v>
      </c>
      <c r="I117" s="31" t="str">
        <f>IF(P_rang_komm!L119=0," ",P_rang_komm!L119)</f>
        <v xml:space="preserve"> </v>
      </c>
      <c r="K117" s="31" t="str">
        <f>IF(P_rang_komm!N119=0," ",P_rang_komm!N119)</f>
        <v xml:space="preserve"> </v>
      </c>
      <c r="L117" s="40" t="str">
        <f>IF(P_rang_komm!O119=0," ",P_rang_komm!O119)</f>
        <v xml:space="preserve"> </v>
      </c>
    </row>
    <row r="118" spans="2:12" x14ac:dyDescent="0.2">
      <c r="B118" s="31" t="str">
        <f>IF(P_rang_komm!B120=0," ",P_rang_komm!B120)</f>
        <v xml:space="preserve"> </v>
      </c>
      <c r="C118" s="47">
        <f>ROUND(IFERROR(P_rang_komm!C120," "),-2)</f>
        <v>0</v>
      </c>
      <c r="E118" s="31" t="str">
        <f>IF(P_rang_komm!E120=0," ",P_rang_komm!E120)</f>
        <v xml:space="preserve"> </v>
      </c>
      <c r="F118" s="40" t="str">
        <f>IF(P_rang_komm!F120=0," ",P_rang_komm!F120)</f>
        <v xml:space="preserve"> </v>
      </c>
      <c r="H118" s="31" t="str">
        <f>IF(P_rang_komm!K120=0," ",P_rang_komm!K120)</f>
        <v xml:space="preserve"> </v>
      </c>
      <c r="I118" s="31" t="str">
        <f>IF(P_rang_komm!L120=0," ",P_rang_komm!L120)</f>
        <v xml:space="preserve"> </v>
      </c>
      <c r="K118" s="31" t="str">
        <f>IF(P_rang_komm!N120=0," ",P_rang_komm!N120)</f>
        <v xml:space="preserve"> </v>
      </c>
      <c r="L118" s="40" t="str">
        <f>IF(P_rang_komm!O120=0," ",P_rang_komm!O120)</f>
        <v xml:space="preserve"> </v>
      </c>
    </row>
    <row r="119" spans="2:12" x14ac:dyDescent="0.2">
      <c r="B119" s="31" t="str">
        <f>IF(P_rang_komm!B121=0," ",P_rang_komm!B121)</f>
        <v xml:space="preserve"> </v>
      </c>
      <c r="C119" s="47">
        <f>ROUND(IFERROR(P_rang_komm!C121," "),-2)</f>
        <v>0</v>
      </c>
      <c r="E119" s="31" t="str">
        <f>IF(P_rang_komm!E121=0," ",P_rang_komm!E121)</f>
        <v xml:space="preserve"> </v>
      </c>
      <c r="F119" s="40" t="str">
        <f>IF(P_rang_komm!F121=0," ",P_rang_komm!F121)</f>
        <v xml:space="preserve"> </v>
      </c>
      <c r="H119" s="31" t="str">
        <f>IF(P_rang_komm!K121=0," ",P_rang_komm!K121)</f>
        <v xml:space="preserve"> </v>
      </c>
      <c r="I119" s="31" t="str">
        <f>IF(P_rang_komm!L121=0," ",P_rang_komm!L121)</f>
        <v xml:space="preserve"> </v>
      </c>
      <c r="K119" s="31" t="str">
        <f>IF(P_rang_komm!N121=0," ",P_rang_komm!N121)</f>
        <v xml:space="preserve"> </v>
      </c>
      <c r="L119" s="40" t="str">
        <f>IF(P_rang_komm!O121=0," ",P_rang_komm!O121)</f>
        <v xml:space="preserve"> </v>
      </c>
    </row>
    <row r="120" spans="2:12" x14ac:dyDescent="0.2">
      <c r="B120" s="31" t="str">
        <f>IF(P_rang_komm!B122=0," ",P_rang_komm!B122)</f>
        <v xml:space="preserve"> </v>
      </c>
      <c r="C120" s="47">
        <f>ROUND(IFERROR(P_rang_komm!C122," "),-2)</f>
        <v>0</v>
      </c>
      <c r="E120" s="31" t="str">
        <f>IF(P_rang_komm!E122=0," ",P_rang_komm!E122)</f>
        <v xml:space="preserve"> </v>
      </c>
      <c r="F120" s="40" t="str">
        <f>IF(P_rang_komm!F122=0," ",P_rang_komm!F122)</f>
        <v xml:space="preserve"> </v>
      </c>
      <c r="H120" s="31" t="str">
        <f>IF(P_rang_komm!K122=0," ",P_rang_komm!K122)</f>
        <v xml:space="preserve"> </v>
      </c>
      <c r="I120" s="31" t="str">
        <f>IF(P_rang_komm!L122=0," ",P_rang_komm!L122)</f>
        <v xml:space="preserve"> </v>
      </c>
      <c r="K120" s="31" t="str">
        <f>IF(P_rang_komm!N122=0," ",P_rang_komm!N122)</f>
        <v xml:space="preserve"> </v>
      </c>
      <c r="L120" s="40" t="str">
        <f>IF(P_rang_komm!O122=0," ",P_rang_komm!O122)</f>
        <v xml:space="preserve"> </v>
      </c>
    </row>
    <row r="121" spans="2:12" x14ac:dyDescent="0.2">
      <c r="B121" s="31" t="str">
        <f>IF(P_rang_komm!B123=0," ",P_rang_komm!B123)</f>
        <v xml:space="preserve"> </v>
      </c>
      <c r="C121" s="47">
        <f>ROUND(IFERROR(P_rang_komm!C123," "),-2)</f>
        <v>0</v>
      </c>
      <c r="E121" s="31" t="str">
        <f>IF(P_rang_komm!E123=0," ",P_rang_komm!E123)</f>
        <v xml:space="preserve"> </v>
      </c>
      <c r="F121" s="40" t="str">
        <f>IF(P_rang_komm!F123=0," ",P_rang_komm!F123)</f>
        <v xml:space="preserve"> </v>
      </c>
      <c r="H121" s="31" t="str">
        <f>IF(P_rang_komm!K123=0," ",P_rang_komm!K123)</f>
        <v xml:space="preserve"> </v>
      </c>
      <c r="I121" s="31" t="str">
        <f>IF(P_rang_komm!L123=0," ",P_rang_komm!L123)</f>
        <v xml:space="preserve"> </v>
      </c>
      <c r="K121" s="31" t="str">
        <f>IF(P_rang_komm!N123=0," ",P_rang_komm!N123)</f>
        <v xml:space="preserve"> </v>
      </c>
      <c r="L121" s="40" t="str">
        <f>IF(P_rang_komm!O123=0," ",P_rang_komm!O123)</f>
        <v xml:space="preserve"> </v>
      </c>
    </row>
    <row r="122" spans="2:12" x14ac:dyDescent="0.2">
      <c r="B122" s="31" t="str">
        <f>IF(P_rang_komm!B124=0," ",P_rang_komm!B124)</f>
        <v xml:space="preserve"> </v>
      </c>
      <c r="C122" s="47">
        <f>ROUND(IFERROR(P_rang_komm!C124," "),-2)</f>
        <v>0</v>
      </c>
      <c r="E122" s="31" t="str">
        <f>IF(P_rang_komm!E124=0," ",P_rang_komm!E124)</f>
        <v xml:space="preserve"> </v>
      </c>
      <c r="F122" s="40" t="str">
        <f>IF(P_rang_komm!F124=0," ",P_rang_komm!F124)</f>
        <v xml:space="preserve"> </v>
      </c>
      <c r="H122" s="31" t="str">
        <f>IF(P_rang_komm!K124=0," ",P_rang_komm!K124)</f>
        <v xml:space="preserve"> </v>
      </c>
      <c r="I122" s="31" t="str">
        <f>IF(P_rang_komm!L124=0," ",P_rang_komm!L124)</f>
        <v xml:space="preserve"> </v>
      </c>
      <c r="K122" s="31" t="str">
        <f>IF(P_rang_komm!N124=0," ",P_rang_komm!N124)</f>
        <v xml:space="preserve"> </v>
      </c>
      <c r="L122" s="40" t="str">
        <f>IF(P_rang_komm!O124=0," ",P_rang_komm!O124)</f>
        <v xml:space="preserve"> </v>
      </c>
    </row>
    <row r="123" spans="2:12" x14ac:dyDescent="0.2">
      <c r="B123" s="31" t="str">
        <f>IF(P_rang_komm!B125=0," ",P_rang_komm!B125)</f>
        <v xml:space="preserve"> </v>
      </c>
      <c r="C123" s="47">
        <f>ROUND(IFERROR(P_rang_komm!C125," "),-2)</f>
        <v>0</v>
      </c>
      <c r="E123" s="31" t="str">
        <f>IF(P_rang_komm!E125=0," ",P_rang_komm!E125)</f>
        <v xml:space="preserve"> </v>
      </c>
      <c r="F123" s="40" t="str">
        <f>IF(P_rang_komm!F125=0," ",P_rang_komm!F125)</f>
        <v xml:space="preserve"> </v>
      </c>
      <c r="H123" s="31" t="str">
        <f>IF(P_rang_komm!K125=0," ",P_rang_komm!K125)</f>
        <v xml:space="preserve"> </v>
      </c>
      <c r="I123" s="31" t="str">
        <f>IF(P_rang_komm!L125=0," ",P_rang_komm!L125)</f>
        <v xml:space="preserve"> </v>
      </c>
      <c r="K123" s="31" t="str">
        <f>IF(P_rang_komm!N125=0," ",P_rang_komm!N125)</f>
        <v xml:space="preserve"> </v>
      </c>
      <c r="L123" s="40" t="str">
        <f>IF(P_rang_komm!O125=0," ",P_rang_komm!O125)</f>
        <v xml:space="preserve"> </v>
      </c>
    </row>
    <row r="124" spans="2:12" x14ac:dyDescent="0.2">
      <c r="B124" s="31" t="str">
        <f>IF(P_rang_komm!B126=0," ",P_rang_komm!B126)</f>
        <v xml:space="preserve"> </v>
      </c>
      <c r="C124" s="47">
        <f>ROUND(IFERROR(P_rang_komm!C126," "),-2)</f>
        <v>0</v>
      </c>
      <c r="E124" s="31" t="str">
        <f>IF(P_rang_komm!E126=0," ",P_rang_komm!E126)</f>
        <v xml:space="preserve"> </v>
      </c>
      <c r="F124" s="40" t="str">
        <f>IF(P_rang_komm!F126=0," ",P_rang_komm!F126)</f>
        <v xml:space="preserve"> </v>
      </c>
      <c r="H124" s="31" t="str">
        <f>IF(P_rang_komm!K126=0," ",P_rang_komm!K126)</f>
        <v xml:space="preserve"> </v>
      </c>
      <c r="I124" s="31" t="str">
        <f>IF(P_rang_komm!L126=0," ",P_rang_komm!L126)</f>
        <v xml:space="preserve"> </v>
      </c>
      <c r="K124" s="31" t="str">
        <f>IF(P_rang_komm!N126=0," ",P_rang_komm!N126)</f>
        <v xml:space="preserve"> </v>
      </c>
      <c r="L124" s="40" t="str">
        <f>IF(P_rang_komm!O126=0," ",P_rang_komm!O126)</f>
        <v xml:space="preserve"> </v>
      </c>
    </row>
    <row r="125" spans="2:12" x14ac:dyDescent="0.2">
      <c r="B125" s="31" t="str">
        <f>IF(P_rang_komm!B127=0," ",P_rang_komm!B127)</f>
        <v xml:space="preserve"> </v>
      </c>
      <c r="C125" s="47">
        <f>ROUND(IFERROR(P_rang_komm!C127," "),-2)</f>
        <v>0</v>
      </c>
      <c r="E125" s="31" t="str">
        <f>IF(P_rang_komm!E127=0," ",P_rang_komm!E127)</f>
        <v xml:space="preserve"> </v>
      </c>
      <c r="F125" s="40" t="str">
        <f>IF(P_rang_komm!F127=0," ",P_rang_komm!F127)</f>
        <v xml:space="preserve"> </v>
      </c>
      <c r="H125" s="31" t="str">
        <f>IF(P_rang_komm!K127=0," ",P_rang_komm!K127)</f>
        <v xml:space="preserve"> </v>
      </c>
      <c r="I125" s="31" t="str">
        <f>IF(P_rang_komm!L127=0," ",P_rang_komm!L127)</f>
        <v xml:space="preserve"> </v>
      </c>
      <c r="K125" s="31" t="str">
        <f>IF(P_rang_komm!N127=0," ",P_rang_komm!N127)</f>
        <v xml:space="preserve"> </v>
      </c>
      <c r="L125" s="40" t="str">
        <f>IF(P_rang_komm!O127=0," ",P_rang_komm!O127)</f>
        <v xml:space="preserve"> </v>
      </c>
    </row>
    <row r="126" spans="2:12" x14ac:dyDescent="0.2">
      <c r="B126" s="31" t="str">
        <f>IF(P_rang_komm!B128=0," ",P_rang_komm!B128)</f>
        <v xml:space="preserve"> </v>
      </c>
      <c r="C126" s="47">
        <f>ROUND(IFERROR(P_rang_komm!C128," "),-2)</f>
        <v>0</v>
      </c>
      <c r="E126" s="31" t="str">
        <f>IF(P_rang_komm!E128=0," ",P_rang_komm!E128)</f>
        <v xml:space="preserve"> </v>
      </c>
      <c r="F126" s="40" t="str">
        <f>IF(P_rang_komm!F128=0," ",P_rang_komm!F128)</f>
        <v xml:space="preserve"> </v>
      </c>
      <c r="H126" s="31" t="str">
        <f>IF(P_rang_komm!K128=0," ",P_rang_komm!K128)</f>
        <v xml:space="preserve"> </v>
      </c>
      <c r="I126" s="31" t="str">
        <f>IF(P_rang_komm!L128=0," ",P_rang_komm!L128)</f>
        <v xml:space="preserve"> </v>
      </c>
      <c r="K126" s="31" t="str">
        <f>IF(P_rang_komm!N128=0," ",P_rang_komm!N128)</f>
        <v xml:space="preserve"> </v>
      </c>
      <c r="L126" s="40" t="str">
        <f>IF(P_rang_komm!O128=0," ",P_rang_komm!O128)</f>
        <v xml:space="preserve"> </v>
      </c>
    </row>
    <row r="127" spans="2:12" x14ac:dyDescent="0.2">
      <c r="B127" s="31" t="str">
        <f>IF(P_rang_komm!B129=0," ",P_rang_komm!B129)</f>
        <v xml:space="preserve"> </v>
      </c>
      <c r="C127" s="47">
        <f>ROUND(IFERROR(P_rang_komm!C129," "),-2)</f>
        <v>0</v>
      </c>
      <c r="E127" s="31" t="str">
        <f>IF(P_rang_komm!E129=0," ",P_rang_komm!E129)</f>
        <v xml:space="preserve"> </v>
      </c>
      <c r="F127" s="40" t="str">
        <f>IF(P_rang_komm!F129=0," ",P_rang_komm!F129)</f>
        <v xml:space="preserve"> </v>
      </c>
      <c r="H127" s="31" t="str">
        <f>IF(P_rang_komm!K129=0," ",P_rang_komm!K129)</f>
        <v xml:space="preserve"> </v>
      </c>
      <c r="I127" s="31" t="str">
        <f>IF(P_rang_komm!L129=0," ",P_rang_komm!L129)</f>
        <v xml:space="preserve"> </v>
      </c>
      <c r="K127" s="31" t="str">
        <f>IF(P_rang_komm!N129=0," ",P_rang_komm!N129)</f>
        <v xml:space="preserve"> </v>
      </c>
      <c r="L127" s="40" t="str">
        <f>IF(P_rang_komm!O129=0," ",P_rang_komm!O129)</f>
        <v xml:space="preserve"> </v>
      </c>
    </row>
    <row r="128" spans="2:12" x14ac:dyDescent="0.2">
      <c r="B128" s="31" t="str">
        <f>IF(P_rang_komm!B130=0," ",P_rang_komm!B130)</f>
        <v xml:space="preserve"> </v>
      </c>
      <c r="C128" s="47">
        <f>ROUND(IFERROR(P_rang_komm!C130," "),-2)</f>
        <v>0</v>
      </c>
      <c r="E128" s="31" t="str">
        <f>IF(P_rang_komm!E130=0," ",P_rang_komm!E130)</f>
        <v xml:space="preserve"> </v>
      </c>
      <c r="F128" s="40" t="str">
        <f>IF(P_rang_komm!F130=0," ",P_rang_komm!F130)</f>
        <v xml:space="preserve"> </v>
      </c>
      <c r="H128" s="31" t="str">
        <f>IF(P_rang_komm!K130=0," ",P_rang_komm!K130)</f>
        <v xml:space="preserve"> </v>
      </c>
      <c r="I128" s="31" t="str">
        <f>IF(P_rang_komm!L130=0," ",P_rang_komm!L130)</f>
        <v xml:space="preserve"> </v>
      </c>
      <c r="K128" s="31" t="str">
        <f>IF(P_rang_komm!N130=0," ",P_rang_komm!N130)</f>
        <v xml:space="preserve"> </v>
      </c>
      <c r="L128" s="40" t="str">
        <f>IF(P_rang_komm!O130=0," ",P_rang_komm!O130)</f>
        <v xml:space="preserve"> </v>
      </c>
    </row>
    <row r="129" spans="2:12" x14ac:dyDescent="0.2">
      <c r="B129" s="31" t="str">
        <f>IF(P_rang_komm!B131=0," ",P_rang_komm!B131)</f>
        <v xml:space="preserve"> </v>
      </c>
      <c r="C129" s="47">
        <f>ROUND(IFERROR(P_rang_komm!C131," "),-2)</f>
        <v>0</v>
      </c>
      <c r="E129" s="31" t="str">
        <f>IF(P_rang_komm!E131=0," ",P_rang_komm!E131)</f>
        <v xml:space="preserve"> </v>
      </c>
      <c r="F129" s="40" t="str">
        <f>IF(P_rang_komm!F131=0," ",P_rang_komm!F131)</f>
        <v xml:space="preserve"> </v>
      </c>
      <c r="H129" s="31" t="str">
        <f>IF(P_rang_komm!K131=0," ",P_rang_komm!K131)</f>
        <v xml:space="preserve"> </v>
      </c>
      <c r="I129" s="31" t="str">
        <f>IF(P_rang_komm!L131=0," ",P_rang_komm!L131)</f>
        <v xml:space="preserve"> </v>
      </c>
      <c r="K129" s="31" t="str">
        <f>IF(P_rang_komm!N131=0," ",P_rang_komm!N131)</f>
        <v xml:space="preserve"> </v>
      </c>
      <c r="L129" s="40" t="str">
        <f>IF(P_rang_komm!O131=0," ",P_rang_komm!O131)</f>
        <v xml:space="preserve"> </v>
      </c>
    </row>
    <row r="130" spans="2:12" x14ac:dyDescent="0.2">
      <c r="B130" s="31" t="str">
        <f>IF(P_rang_komm!B132=0," ",P_rang_komm!B132)</f>
        <v xml:space="preserve"> </v>
      </c>
      <c r="C130" s="47">
        <f>ROUND(IFERROR(P_rang_komm!C132," "),-2)</f>
        <v>0</v>
      </c>
      <c r="E130" s="31" t="str">
        <f>IF(P_rang_komm!E132=0," ",P_rang_komm!E132)</f>
        <v xml:space="preserve"> </v>
      </c>
      <c r="F130" s="40" t="str">
        <f>IF(P_rang_komm!F132=0," ",P_rang_komm!F132)</f>
        <v xml:space="preserve"> </v>
      </c>
      <c r="H130" s="31" t="str">
        <f>IF(P_rang_komm!K132=0," ",P_rang_komm!K132)</f>
        <v xml:space="preserve"> </v>
      </c>
      <c r="I130" s="31" t="str">
        <f>IF(P_rang_komm!L132=0," ",P_rang_komm!L132)</f>
        <v xml:space="preserve"> </v>
      </c>
      <c r="K130" s="31" t="str">
        <f>IF(P_rang_komm!N132=0," ",P_rang_komm!N132)</f>
        <v xml:space="preserve"> </v>
      </c>
      <c r="L130" s="40" t="str">
        <f>IF(P_rang_komm!O132=0," ",P_rang_komm!O132)</f>
        <v xml:space="preserve"> </v>
      </c>
    </row>
    <row r="131" spans="2:12" x14ac:dyDescent="0.2">
      <c r="B131" s="31" t="str">
        <f>IF(P_rang_komm!B133=0," ",P_rang_komm!B133)</f>
        <v xml:space="preserve"> </v>
      </c>
      <c r="C131" s="47">
        <f>ROUND(IFERROR(P_rang_komm!C133," "),-2)</f>
        <v>0</v>
      </c>
      <c r="E131" s="31" t="str">
        <f>IF(P_rang_komm!E133=0," ",P_rang_komm!E133)</f>
        <v xml:space="preserve"> </v>
      </c>
      <c r="F131" s="40" t="str">
        <f>IF(P_rang_komm!F133=0," ",P_rang_komm!F133)</f>
        <v xml:space="preserve"> </v>
      </c>
      <c r="H131" s="31" t="str">
        <f>IF(P_rang_komm!K133=0," ",P_rang_komm!K133)</f>
        <v xml:space="preserve"> </v>
      </c>
      <c r="I131" s="31" t="str">
        <f>IF(P_rang_komm!L133=0," ",P_rang_komm!L133)</f>
        <v xml:space="preserve"> </v>
      </c>
      <c r="K131" s="31" t="str">
        <f>IF(P_rang_komm!N133=0," ",P_rang_komm!N133)</f>
        <v xml:space="preserve"> </v>
      </c>
      <c r="L131" s="40" t="str">
        <f>IF(P_rang_komm!O133=0," ",P_rang_komm!O133)</f>
        <v xml:space="preserve"> </v>
      </c>
    </row>
    <row r="132" spans="2:12" x14ac:dyDescent="0.2">
      <c r="B132" s="31" t="str">
        <f>IF(P_rang_komm!B134=0," ",P_rang_komm!B134)</f>
        <v xml:space="preserve"> </v>
      </c>
      <c r="C132" s="47">
        <f>ROUND(IFERROR(P_rang_komm!C134," "),-2)</f>
        <v>0</v>
      </c>
      <c r="E132" s="31" t="str">
        <f>IF(P_rang_komm!E134=0," ",P_rang_komm!E134)</f>
        <v xml:space="preserve"> </v>
      </c>
      <c r="F132" s="40" t="str">
        <f>IF(P_rang_komm!F134=0," ",P_rang_komm!F134)</f>
        <v xml:space="preserve"> </v>
      </c>
      <c r="H132" s="31" t="str">
        <f>IF(P_rang_komm!K134=0," ",P_rang_komm!K134)</f>
        <v xml:space="preserve"> </v>
      </c>
      <c r="I132" s="31" t="str">
        <f>IF(P_rang_komm!L134=0," ",P_rang_komm!L134)</f>
        <v xml:space="preserve"> </v>
      </c>
      <c r="K132" s="31" t="str">
        <f>IF(P_rang_komm!N134=0," ",P_rang_komm!N134)</f>
        <v xml:space="preserve"> </v>
      </c>
      <c r="L132" s="40" t="str">
        <f>IF(P_rang_komm!O134=0," ",P_rang_komm!O134)</f>
        <v xml:space="preserve"> </v>
      </c>
    </row>
    <row r="133" spans="2:12" x14ac:dyDescent="0.2">
      <c r="B133" s="31" t="str">
        <f>IF(P_rang_komm!B135=0," ",P_rang_komm!B135)</f>
        <v xml:space="preserve"> </v>
      </c>
      <c r="C133" s="47">
        <f>ROUND(IFERROR(P_rang_komm!C135," "),-2)</f>
        <v>0</v>
      </c>
      <c r="E133" s="31" t="str">
        <f>IF(P_rang_komm!E135=0," ",P_rang_komm!E135)</f>
        <v xml:space="preserve"> </v>
      </c>
      <c r="F133" s="40" t="str">
        <f>IF(P_rang_komm!F135=0," ",P_rang_komm!F135)</f>
        <v xml:space="preserve"> </v>
      </c>
      <c r="H133" s="31" t="str">
        <f>IF(P_rang_komm!K135=0," ",P_rang_komm!K135)</f>
        <v xml:space="preserve"> </v>
      </c>
      <c r="I133" s="31" t="str">
        <f>IF(P_rang_komm!L135=0," ",P_rang_komm!L135)</f>
        <v xml:space="preserve"> </v>
      </c>
      <c r="K133" s="31" t="str">
        <f>IF(P_rang_komm!N135=0," ",P_rang_komm!N135)</f>
        <v xml:space="preserve"> </v>
      </c>
      <c r="L133" s="40" t="str">
        <f>IF(P_rang_komm!O135=0," ",P_rang_komm!O135)</f>
        <v xml:space="preserve"> </v>
      </c>
    </row>
    <row r="134" spans="2:12" x14ac:dyDescent="0.2">
      <c r="B134" s="31" t="str">
        <f>IF(P_rang_komm!B136=0," ",P_rang_komm!B136)</f>
        <v xml:space="preserve"> </v>
      </c>
      <c r="C134" s="47">
        <f>ROUND(IFERROR(P_rang_komm!C136," "),-2)</f>
        <v>0</v>
      </c>
      <c r="E134" s="31" t="str">
        <f>IF(P_rang_komm!E136=0," ",P_rang_komm!E136)</f>
        <v xml:space="preserve"> </v>
      </c>
      <c r="F134" s="40" t="str">
        <f>IF(P_rang_komm!F136=0," ",P_rang_komm!F136)</f>
        <v xml:space="preserve"> </v>
      </c>
      <c r="H134" s="31" t="str">
        <f>IF(P_rang_komm!K136=0," ",P_rang_komm!K136)</f>
        <v xml:space="preserve"> </v>
      </c>
      <c r="I134" s="31" t="str">
        <f>IF(P_rang_komm!L136=0," ",P_rang_komm!L136)</f>
        <v xml:space="preserve"> </v>
      </c>
      <c r="K134" s="31" t="str">
        <f>IF(P_rang_komm!N136=0," ",P_rang_komm!N136)</f>
        <v xml:space="preserve"> </v>
      </c>
      <c r="L134" s="40" t="str">
        <f>IF(P_rang_komm!O136=0," ",P_rang_komm!O136)</f>
        <v xml:space="preserve"> </v>
      </c>
    </row>
    <row r="135" spans="2:12" x14ac:dyDescent="0.2">
      <c r="B135" s="31" t="str">
        <f>IF(P_rang_komm!B137=0," ",P_rang_komm!B137)</f>
        <v xml:space="preserve"> </v>
      </c>
      <c r="C135" s="47">
        <f>ROUND(IFERROR(P_rang_komm!C137," "),-2)</f>
        <v>0</v>
      </c>
      <c r="E135" s="31" t="str">
        <f>IF(P_rang_komm!E137=0," ",P_rang_komm!E137)</f>
        <v xml:space="preserve"> </v>
      </c>
      <c r="F135" s="40" t="str">
        <f>IF(P_rang_komm!F137=0," ",P_rang_komm!F137)</f>
        <v xml:space="preserve"> </v>
      </c>
      <c r="H135" s="31" t="str">
        <f>IF(P_rang_komm!K137=0," ",P_rang_komm!K137)</f>
        <v xml:space="preserve"> </v>
      </c>
      <c r="I135" s="31" t="str">
        <f>IF(P_rang_komm!L137=0," ",P_rang_komm!L137)</f>
        <v xml:space="preserve"> </v>
      </c>
      <c r="K135" s="31" t="str">
        <f>IF(P_rang_komm!N137=0," ",P_rang_komm!N137)</f>
        <v xml:space="preserve"> </v>
      </c>
      <c r="L135" s="40" t="str">
        <f>IF(P_rang_komm!O137=0," ",P_rang_komm!O137)</f>
        <v xml:space="preserve"> </v>
      </c>
    </row>
    <row r="136" spans="2:12" x14ac:dyDescent="0.2">
      <c r="B136" s="31" t="str">
        <f>IF(P_rang_komm!B138=0," ",P_rang_komm!B138)</f>
        <v xml:space="preserve"> </v>
      </c>
      <c r="C136" s="47">
        <f>ROUND(IFERROR(P_rang_komm!C138," "),-2)</f>
        <v>0</v>
      </c>
      <c r="E136" s="31" t="str">
        <f>IF(P_rang_komm!E138=0," ",P_rang_komm!E138)</f>
        <v xml:space="preserve"> </v>
      </c>
      <c r="F136" s="40" t="str">
        <f>IF(P_rang_komm!F138=0," ",P_rang_komm!F138)</f>
        <v xml:space="preserve"> </v>
      </c>
      <c r="H136" s="31" t="str">
        <f>IF(P_rang_komm!K138=0," ",P_rang_komm!K138)</f>
        <v xml:space="preserve"> </v>
      </c>
      <c r="I136" s="31" t="str">
        <f>IF(P_rang_komm!L138=0," ",P_rang_komm!L138)</f>
        <v xml:space="preserve"> </v>
      </c>
      <c r="K136" s="31" t="str">
        <f>IF(P_rang_komm!N138=0," ",P_rang_komm!N138)</f>
        <v xml:space="preserve"> </v>
      </c>
      <c r="L136" s="40" t="str">
        <f>IF(P_rang_komm!O138=0," ",P_rang_komm!O138)</f>
        <v xml:space="preserve"> </v>
      </c>
    </row>
    <row r="137" spans="2:12" x14ac:dyDescent="0.2">
      <c r="B137" s="31" t="str">
        <f>IF(P_rang_komm!B139=0," ",P_rang_komm!B139)</f>
        <v xml:space="preserve"> </v>
      </c>
      <c r="C137" s="47">
        <f>ROUND(IFERROR(P_rang_komm!C139," "),-2)</f>
        <v>0</v>
      </c>
      <c r="E137" s="31" t="str">
        <f>IF(P_rang_komm!E139=0," ",P_rang_komm!E139)</f>
        <v xml:space="preserve"> </v>
      </c>
      <c r="F137" s="40" t="str">
        <f>IF(P_rang_komm!F139=0," ",P_rang_komm!F139)</f>
        <v xml:space="preserve"> </v>
      </c>
      <c r="H137" s="31" t="str">
        <f>IF(P_rang_komm!K139=0," ",P_rang_komm!K139)</f>
        <v xml:space="preserve"> </v>
      </c>
      <c r="I137" s="31" t="str">
        <f>IF(P_rang_komm!L139=0," ",P_rang_komm!L139)</f>
        <v xml:space="preserve"> </v>
      </c>
      <c r="K137" s="31" t="str">
        <f>IF(P_rang_komm!N139=0," ",P_rang_komm!N139)</f>
        <v xml:space="preserve"> </v>
      </c>
      <c r="L137" s="40" t="str">
        <f>IF(P_rang_komm!O139=0," ",P_rang_komm!O139)</f>
        <v xml:space="preserve"> </v>
      </c>
    </row>
    <row r="138" spans="2:12" x14ac:dyDescent="0.2">
      <c r="B138" s="31" t="str">
        <f>IF(P_rang_komm!B140=0," ",P_rang_komm!B140)</f>
        <v xml:space="preserve"> </v>
      </c>
      <c r="C138" s="47">
        <f>ROUND(IFERROR(P_rang_komm!C140," "),-2)</f>
        <v>0</v>
      </c>
      <c r="E138" s="31" t="str">
        <f>IF(P_rang_komm!E140=0," ",P_rang_komm!E140)</f>
        <v xml:space="preserve"> </v>
      </c>
      <c r="F138" s="40" t="str">
        <f>IF(P_rang_komm!F140=0," ",P_rang_komm!F140)</f>
        <v xml:space="preserve"> </v>
      </c>
      <c r="H138" s="31" t="str">
        <f>IF(P_rang_komm!K140=0," ",P_rang_komm!K140)</f>
        <v xml:space="preserve"> </v>
      </c>
      <c r="I138" s="31" t="str">
        <f>IF(P_rang_komm!L140=0," ",P_rang_komm!L140)</f>
        <v xml:space="preserve"> </v>
      </c>
      <c r="K138" s="31" t="str">
        <f>IF(P_rang_komm!N140=0," ",P_rang_komm!N140)</f>
        <v xml:space="preserve"> </v>
      </c>
      <c r="L138" s="40" t="str">
        <f>IF(P_rang_komm!O140=0," ",P_rang_komm!O140)</f>
        <v xml:space="preserve"> </v>
      </c>
    </row>
    <row r="139" spans="2:12" x14ac:dyDescent="0.2">
      <c r="B139" s="31" t="str">
        <f>IF(P_rang_komm!B141=0," ",P_rang_komm!B141)</f>
        <v xml:space="preserve"> </v>
      </c>
      <c r="C139" s="47">
        <f>ROUND(IFERROR(P_rang_komm!C141," "),-2)</f>
        <v>0</v>
      </c>
      <c r="E139" s="31" t="str">
        <f>IF(P_rang_komm!E141=0," ",P_rang_komm!E141)</f>
        <v xml:space="preserve"> </v>
      </c>
      <c r="F139" s="40" t="str">
        <f>IF(P_rang_komm!F141=0," ",P_rang_komm!F141)</f>
        <v xml:space="preserve"> </v>
      </c>
      <c r="H139" s="31" t="str">
        <f>IF(P_rang_komm!K141=0," ",P_rang_komm!K141)</f>
        <v xml:space="preserve"> </v>
      </c>
      <c r="I139" s="31" t="str">
        <f>IF(P_rang_komm!L141=0," ",P_rang_komm!L141)</f>
        <v xml:space="preserve"> </v>
      </c>
      <c r="K139" s="31" t="str">
        <f>IF(P_rang_komm!N141=0," ",P_rang_komm!N141)</f>
        <v xml:space="preserve"> </v>
      </c>
      <c r="L139" s="40" t="str">
        <f>IF(P_rang_komm!O141=0," ",P_rang_komm!O141)</f>
        <v xml:space="preserve"> </v>
      </c>
    </row>
    <row r="140" spans="2:12" x14ac:dyDescent="0.2">
      <c r="B140" s="31" t="str">
        <f>IF(P_rang_komm!B142=0," ",P_rang_komm!B142)</f>
        <v xml:space="preserve"> </v>
      </c>
      <c r="C140" s="47">
        <f>ROUND(IFERROR(P_rang_komm!C142," "),-2)</f>
        <v>0</v>
      </c>
      <c r="E140" s="31" t="str">
        <f>IF(P_rang_komm!E142=0," ",P_rang_komm!E142)</f>
        <v xml:space="preserve"> </v>
      </c>
      <c r="F140" s="40" t="str">
        <f>IF(P_rang_komm!F142=0," ",P_rang_komm!F142)</f>
        <v xml:space="preserve"> </v>
      </c>
      <c r="H140" s="31" t="str">
        <f>IF(P_rang_komm!K142=0," ",P_rang_komm!K142)</f>
        <v xml:space="preserve"> </v>
      </c>
      <c r="I140" s="31" t="str">
        <f>IF(P_rang_komm!L142=0," ",P_rang_komm!L142)</f>
        <v xml:space="preserve"> </v>
      </c>
      <c r="K140" s="31" t="str">
        <f>IF(P_rang_komm!N142=0," ",P_rang_komm!N142)</f>
        <v xml:space="preserve"> </v>
      </c>
      <c r="L140" s="40" t="str">
        <f>IF(P_rang_komm!O142=0," ",P_rang_komm!O142)</f>
        <v xml:space="preserve"> </v>
      </c>
    </row>
    <row r="141" spans="2:12" x14ac:dyDescent="0.2">
      <c r="B141" s="31" t="str">
        <f>IF(P_rang_komm!B143=0," ",P_rang_komm!B143)</f>
        <v xml:space="preserve"> </v>
      </c>
      <c r="C141" s="47">
        <f>ROUND(IFERROR(P_rang_komm!C143," "),-2)</f>
        <v>0</v>
      </c>
      <c r="E141" s="31" t="str">
        <f>IF(P_rang_komm!E143=0," ",P_rang_komm!E143)</f>
        <v xml:space="preserve"> </v>
      </c>
      <c r="F141" s="40" t="str">
        <f>IF(P_rang_komm!F143=0," ",P_rang_komm!F143)</f>
        <v xml:space="preserve"> </v>
      </c>
      <c r="H141" s="31" t="str">
        <f>IF(P_rang_komm!K143=0," ",P_rang_komm!K143)</f>
        <v xml:space="preserve"> </v>
      </c>
      <c r="I141" s="31" t="str">
        <f>IF(P_rang_komm!L143=0," ",P_rang_komm!L143)</f>
        <v xml:space="preserve"> </v>
      </c>
      <c r="K141" s="31" t="str">
        <f>IF(P_rang_komm!N143=0," ",P_rang_komm!N143)</f>
        <v xml:space="preserve"> </v>
      </c>
      <c r="L141" s="40" t="str">
        <f>IF(P_rang_komm!O143=0," ",P_rang_komm!O143)</f>
        <v xml:space="preserve"> </v>
      </c>
    </row>
    <row r="142" spans="2:12" x14ac:dyDescent="0.2">
      <c r="B142" s="31" t="str">
        <f>IF(P_rang_komm!B144=0," ",P_rang_komm!B144)</f>
        <v xml:space="preserve"> </v>
      </c>
      <c r="C142" s="47">
        <f>ROUND(IFERROR(P_rang_komm!C144," "),-2)</f>
        <v>0</v>
      </c>
      <c r="E142" s="31" t="str">
        <f>IF(P_rang_komm!E144=0," ",P_rang_komm!E144)</f>
        <v xml:space="preserve"> </v>
      </c>
      <c r="F142" s="40" t="str">
        <f>IF(P_rang_komm!F144=0," ",P_rang_komm!F144)</f>
        <v xml:space="preserve"> </v>
      </c>
      <c r="H142" s="31" t="str">
        <f>IF(P_rang_komm!K144=0," ",P_rang_komm!K144)</f>
        <v xml:space="preserve"> </v>
      </c>
      <c r="I142" s="31" t="str">
        <f>IF(P_rang_komm!L144=0," ",P_rang_komm!L144)</f>
        <v xml:space="preserve"> </v>
      </c>
      <c r="K142" s="31" t="str">
        <f>IF(P_rang_komm!N144=0," ",P_rang_komm!N144)</f>
        <v xml:space="preserve"> </v>
      </c>
      <c r="L142" s="40" t="str">
        <f>IF(P_rang_komm!O144=0," ",P_rang_komm!O144)</f>
        <v xml:space="preserve"> </v>
      </c>
    </row>
    <row r="143" spans="2:12" x14ac:dyDescent="0.2">
      <c r="B143" s="31" t="str">
        <f>IF(P_rang_komm!B145=0," ",P_rang_komm!B145)</f>
        <v xml:space="preserve"> </v>
      </c>
      <c r="C143" s="47">
        <f>ROUND(IFERROR(P_rang_komm!C145," "),-2)</f>
        <v>0</v>
      </c>
      <c r="E143" s="31" t="str">
        <f>IF(P_rang_komm!E145=0," ",P_rang_komm!E145)</f>
        <v xml:space="preserve"> </v>
      </c>
      <c r="F143" s="40" t="str">
        <f>IF(P_rang_komm!F145=0," ",P_rang_komm!F145)</f>
        <v xml:space="preserve"> </v>
      </c>
      <c r="H143" s="31" t="str">
        <f>IF(P_rang_komm!K145=0," ",P_rang_komm!K145)</f>
        <v xml:space="preserve"> </v>
      </c>
      <c r="I143" s="31" t="str">
        <f>IF(P_rang_komm!L145=0," ",P_rang_komm!L145)</f>
        <v xml:space="preserve"> </v>
      </c>
      <c r="K143" s="31" t="str">
        <f>IF(P_rang_komm!N145=0," ",P_rang_komm!N145)</f>
        <v xml:space="preserve"> </v>
      </c>
      <c r="L143" s="40" t="str">
        <f>IF(P_rang_komm!O145=0," ",P_rang_komm!O145)</f>
        <v xml:space="preserve"> </v>
      </c>
    </row>
    <row r="144" spans="2:12" x14ac:dyDescent="0.2">
      <c r="B144" s="31" t="str">
        <f>IF(P_rang_komm!B146=0," ",P_rang_komm!B146)</f>
        <v xml:space="preserve"> </v>
      </c>
      <c r="C144" s="47">
        <f>ROUND(IFERROR(P_rang_komm!C146," "),-2)</f>
        <v>0</v>
      </c>
      <c r="E144" s="31" t="str">
        <f>IF(P_rang_komm!E146=0," ",P_rang_komm!E146)</f>
        <v xml:space="preserve"> </v>
      </c>
      <c r="F144" s="40" t="str">
        <f>IF(P_rang_komm!F146=0," ",P_rang_komm!F146)</f>
        <v xml:space="preserve"> </v>
      </c>
      <c r="H144" s="31" t="str">
        <f>IF(P_rang_komm!K146=0," ",P_rang_komm!K146)</f>
        <v xml:space="preserve"> </v>
      </c>
      <c r="I144" s="31" t="str">
        <f>IF(P_rang_komm!L146=0," ",P_rang_komm!L146)</f>
        <v xml:space="preserve"> </v>
      </c>
      <c r="K144" s="31" t="str">
        <f>IF(P_rang_komm!N146=0," ",P_rang_komm!N146)</f>
        <v xml:space="preserve"> </v>
      </c>
      <c r="L144" s="40" t="str">
        <f>IF(P_rang_komm!O146=0," ",P_rang_komm!O146)</f>
        <v xml:space="preserve"> </v>
      </c>
    </row>
    <row r="145" spans="2:12" x14ac:dyDescent="0.2">
      <c r="B145" s="31" t="str">
        <f>IF(P_rang_komm!B147=0," ",P_rang_komm!B147)</f>
        <v xml:space="preserve"> </v>
      </c>
      <c r="C145" s="47">
        <f>ROUND(IFERROR(P_rang_komm!C147," "),-2)</f>
        <v>0</v>
      </c>
      <c r="E145" s="31" t="str">
        <f>IF(P_rang_komm!E147=0," ",P_rang_komm!E147)</f>
        <v xml:space="preserve"> </v>
      </c>
      <c r="F145" s="40" t="str">
        <f>IF(P_rang_komm!F147=0," ",P_rang_komm!F147)</f>
        <v xml:space="preserve"> </v>
      </c>
      <c r="H145" s="31" t="str">
        <f>IF(P_rang_komm!K147=0," ",P_rang_komm!K147)</f>
        <v xml:space="preserve"> </v>
      </c>
      <c r="I145" s="31" t="str">
        <f>IF(P_rang_komm!L147=0," ",P_rang_komm!L147)</f>
        <v xml:space="preserve"> </v>
      </c>
      <c r="K145" s="31" t="str">
        <f>IF(P_rang_komm!N147=0," ",P_rang_komm!N147)</f>
        <v xml:space="preserve"> </v>
      </c>
      <c r="L145" s="40" t="str">
        <f>IF(P_rang_komm!O147=0," ",P_rang_komm!O147)</f>
        <v xml:space="preserve"> </v>
      </c>
    </row>
    <row r="146" spans="2:12" x14ac:dyDescent="0.2">
      <c r="B146" s="31" t="str">
        <f>IF(P_rang_komm!B148=0," ",P_rang_komm!B148)</f>
        <v xml:space="preserve"> </v>
      </c>
      <c r="C146" s="47">
        <f>ROUND(IFERROR(P_rang_komm!C148," "),-2)</f>
        <v>0</v>
      </c>
      <c r="E146" s="31" t="str">
        <f>IF(P_rang_komm!E148=0," ",P_rang_komm!E148)</f>
        <v xml:space="preserve"> </v>
      </c>
      <c r="F146" s="40" t="str">
        <f>IF(P_rang_komm!F148=0," ",P_rang_komm!F148)</f>
        <v xml:space="preserve"> </v>
      </c>
      <c r="H146" s="31" t="str">
        <f>IF(P_rang_komm!K148=0," ",P_rang_komm!K148)</f>
        <v xml:space="preserve"> </v>
      </c>
      <c r="I146" s="31" t="str">
        <f>IF(P_rang_komm!L148=0," ",P_rang_komm!L148)</f>
        <v xml:space="preserve"> </v>
      </c>
      <c r="K146" s="31" t="str">
        <f>IF(P_rang_komm!N148=0," ",P_rang_komm!N148)</f>
        <v xml:space="preserve"> </v>
      </c>
      <c r="L146" s="40" t="str">
        <f>IF(P_rang_komm!O148=0," ",P_rang_komm!O148)</f>
        <v xml:space="preserve"> </v>
      </c>
    </row>
    <row r="147" spans="2:12" x14ac:dyDescent="0.2">
      <c r="B147" s="31" t="str">
        <f>IF(P_rang_komm!B149=0," ",P_rang_komm!B149)</f>
        <v xml:space="preserve"> </v>
      </c>
      <c r="C147" s="47">
        <f>ROUND(IFERROR(P_rang_komm!C149," "),-2)</f>
        <v>0</v>
      </c>
      <c r="E147" s="31" t="str">
        <f>IF(P_rang_komm!E149=0," ",P_rang_komm!E149)</f>
        <v xml:space="preserve"> </v>
      </c>
      <c r="F147" s="40" t="str">
        <f>IF(P_rang_komm!F149=0," ",P_rang_komm!F149)</f>
        <v xml:space="preserve"> </v>
      </c>
      <c r="H147" s="31" t="str">
        <f>IF(P_rang_komm!K149=0," ",P_rang_komm!K149)</f>
        <v xml:space="preserve"> </v>
      </c>
      <c r="I147" s="31" t="str">
        <f>IF(P_rang_komm!L149=0," ",P_rang_komm!L149)</f>
        <v xml:space="preserve"> </v>
      </c>
      <c r="K147" s="31" t="str">
        <f>IF(P_rang_komm!N149=0," ",P_rang_komm!N149)</f>
        <v xml:space="preserve"> </v>
      </c>
      <c r="L147" s="40" t="str">
        <f>IF(P_rang_komm!O149=0," ",P_rang_komm!O149)</f>
        <v xml:space="preserve"> </v>
      </c>
    </row>
    <row r="148" spans="2:12" x14ac:dyDescent="0.2">
      <c r="B148" s="31" t="str">
        <f>IF(P_rang_komm!B150=0," ",P_rang_komm!B150)</f>
        <v xml:space="preserve"> </v>
      </c>
      <c r="C148" s="47">
        <f>ROUND(IFERROR(P_rang_komm!C150," "),-2)</f>
        <v>0</v>
      </c>
      <c r="E148" s="31" t="str">
        <f>IF(P_rang_komm!E150=0," ",P_rang_komm!E150)</f>
        <v xml:space="preserve"> </v>
      </c>
      <c r="F148" s="40" t="str">
        <f>IF(P_rang_komm!F150=0," ",P_rang_komm!F150)</f>
        <v xml:space="preserve"> </v>
      </c>
      <c r="H148" s="31" t="str">
        <f>IF(P_rang_komm!K150=0," ",P_rang_komm!K150)</f>
        <v xml:space="preserve"> </v>
      </c>
      <c r="I148" s="31" t="str">
        <f>IF(P_rang_komm!L150=0," ",P_rang_komm!L150)</f>
        <v xml:space="preserve"> </v>
      </c>
      <c r="K148" s="31" t="str">
        <f>IF(P_rang_komm!N150=0," ",P_rang_komm!N150)</f>
        <v xml:space="preserve"> </v>
      </c>
      <c r="L148" s="40" t="str">
        <f>IF(P_rang_komm!O150=0," ",P_rang_komm!O150)</f>
        <v xml:space="preserve"> </v>
      </c>
    </row>
    <row r="149" spans="2:12" x14ac:dyDescent="0.2">
      <c r="B149" s="31" t="str">
        <f>IF(P_rang_komm!B151=0," ",P_rang_komm!B151)</f>
        <v xml:space="preserve"> </v>
      </c>
      <c r="C149" s="47">
        <f>ROUND(IFERROR(P_rang_komm!C151," "),-2)</f>
        <v>0</v>
      </c>
      <c r="E149" s="31" t="str">
        <f>IF(P_rang_komm!E151=0," ",P_rang_komm!E151)</f>
        <v xml:space="preserve"> </v>
      </c>
      <c r="F149" s="40" t="str">
        <f>IF(P_rang_komm!F151=0," ",P_rang_komm!F151)</f>
        <v xml:space="preserve"> </v>
      </c>
      <c r="H149" s="31" t="str">
        <f>IF(P_rang_komm!K151=0," ",P_rang_komm!K151)</f>
        <v xml:space="preserve"> </v>
      </c>
      <c r="I149" s="31" t="str">
        <f>IF(P_rang_komm!L151=0," ",P_rang_komm!L151)</f>
        <v xml:space="preserve"> </v>
      </c>
      <c r="K149" s="31" t="str">
        <f>IF(P_rang_komm!N151=0," ",P_rang_komm!N151)</f>
        <v xml:space="preserve"> </v>
      </c>
      <c r="L149" s="40" t="str">
        <f>IF(P_rang_komm!O151=0," ",P_rang_komm!O151)</f>
        <v xml:space="preserve"> </v>
      </c>
    </row>
    <row r="150" spans="2:12" x14ac:dyDescent="0.2">
      <c r="B150" s="31" t="str">
        <f>IF(P_rang_komm!B152=0," ",P_rang_komm!B152)</f>
        <v xml:space="preserve"> </v>
      </c>
      <c r="C150" s="47">
        <f>ROUND(IFERROR(P_rang_komm!C152," "),-2)</f>
        <v>0</v>
      </c>
      <c r="E150" s="31" t="str">
        <f>IF(P_rang_komm!E152=0," ",P_rang_komm!E152)</f>
        <v xml:space="preserve"> </v>
      </c>
      <c r="F150" s="40" t="str">
        <f>IF(P_rang_komm!F152=0," ",P_rang_komm!F152)</f>
        <v xml:space="preserve"> </v>
      </c>
      <c r="H150" s="31" t="str">
        <f>IF(P_rang_komm!K152=0," ",P_rang_komm!K152)</f>
        <v xml:space="preserve"> </v>
      </c>
      <c r="I150" s="31" t="str">
        <f>IF(P_rang_komm!L152=0," ",P_rang_komm!L152)</f>
        <v xml:space="preserve"> </v>
      </c>
      <c r="K150" s="31" t="str">
        <f>IF(P_rang_komm!N152=0," ",P_rang_komm!N152)</f>
        <v xml:space="preserve"> </v>
      </c>
      <c r="L150" s="40" t="str">
        <f>IF(P_rang_komm!O152=0," ",P_rang_komm!O152)</f>
        <v xml:space="preserve"> </v>
      </c>
    </row>
    <row r="151" spans="2:12" x14ac:dyDescent="0.2">
      <c r="B151" s="31" t="str">
        <f>IF(P_rang_komm!B153=0," ",P_rang_komm!B153)</f>
        <v xml:space="preserve"> </v>
      </c>
      <c r="C151" s="47">
        <f>ROUND(IFERROR(P_rang_komm!C153," "),-2)</f>
        <v>0</v>
      </c>
      <c r="E151" s="31" t="str">
        <f>IF(P_rang_komm!E153=0," ",P_rang_komm!E153)</f>
        <v xml:space="preserve"> </v>
      </c>
      <c r="F151" s="40" t="str">
        <f>IF(P_rang_komm!F153=0," ",P_rang_komm!F153)</f>
        <v xml:space="preserve"> </v>
      </c>
      <c r="H151" s="31" t="str">
        <f>IF(P_rang_komm!K153=0," ",P_rang_komm!K153)</f>
        <v xml:space="preserve"> </v>
      </c>
      <c r="I151" s="31" t="str">
        <f>IF(P_rang_komm!L153=0," ",P_rang_komm!L153)</f>
        <v xml:space="preserve"> </v>
      </c>
      <c r="K151" s="31" t="str">
        <f>IF(P_rang_komm!N153=0," ",P_rang_komm!N153)</f>
        <v xml:space="preserve"> </v>
      </c>
      <c r="L151" s="40" t="str">
        <f>IF(P_rang_komm!O153=0," ",P_rang_komm!O153)</f>
        <v xml:space="preserve"> </v>
      </c>
    </row>
    <row r="152" spans="2:12" x14ac:dyDescent="0.2">
      <c r="B152" s="31" t="str">
        <f>IF(P_rang_komm!B154=0," ",P_rang_komm!B154)</f>
        <v xml:space="preserve"> </v>
      </c>
      <c r="C152" s="47">
        <f>ROUND(IFERROR(P_rang_komm!C154," "),-2)</f>
        <v>0</v>
      </c>
      <c r="E152" s="31" t="str">
        <f>IF(P_rang_komm!E154=0," ",P_rang_komm!E154)</f>
        <v xml:space="preserve"> </v>
      </c>
      <c r="F152" s="40" t="str">
        <f>IF(P_rang_komm!F154=0," ",P_rang_komm!F154)</f>
        <v xml:space="preserve"> </v>
      </c>
      <c r="H152" s="31" t="str">
        <f>IF(P_rang_komm!K154=0," ",P_rang_komm!K154)</f>
        <v xml:space="preserve"> </v>
      </c>
      <c r="I152" s="31" t="str">
        <f>IF(P_rang_komm!L154=0," ",P_rang_komm!L154)</f>
        <v xml:space="preserve"> </v>
      </c>
      <c r="K152" s="31" t="str">
        <f>IF(P_rang_komm!N154=0," ",P_rang_komm!N154)</f>
        <v xml:space="preserve"> </v>
      </c>
      <c r="L152" s="40" t="str">
        <f>IF(P_rang_komm!O154=0," ",P_rang_komm!O154)</f>
        <v xml:space="preserve"> </v>
      </c>
    </row>
    <row r="153" spans="2:12" x14ac:dyDescent="0.2">
      <c r="B153" s="31" t="str">
        <f>IF(P_rang_komm!B155=0," ",P_rang_komm!B155)</f>
        <v xml:space="preserve"> </v>
      </c>
      <c r="C153" s="47">
        <f>ROUND(IFERROR(P_rang_komm!C155," "),-2)</f>
        <v>0</v>
      </c>
      <c r="E153" s="31" t="str">
        <f>IF(P_rang_komm!E155=0," ",P_rang_komm!E155)</f>
        <v xml:space="preserve"> </v>
      </c>
      <c r="F153" s="40" t="str">
        <f>IF(P_rang_komm!F155=0," ",P_rang_komm!F155)</f>
        <v xml:space="preserve"> </v>
      </c>
      <c r="H153" s="31" t="str">
        <f>IF(P_rang_komm!K155=0," ",P_rang_komm!K155)</f>
        <v xml:space="preserve"> </v>
      </c>
      <c r="I153" s="31" t="str">
        <f>IF(P_rang_komm!L155=0," ",P_rang_komm!L155)</f>
        <v xml:space="preserve"> </v>
      </c>
      <c r="K153" s="31" t="str">
        <f>IF(P_rang_komm!N155=0," ",P_rang_komm!N155)</f>
        <v xml:space="preserve"> </v>
      </c>
      <c r="L153" s="40" t="str">
        <f>IF(P_rang_komm!O155=0," ",P_rang_komm!O155)</f>
        <v xml:space="preserve"> </v>
      </c>
    </row>
    <row r="154" spans="2:12" x14ac:dyDescent="0.2">
      <c r="B154" s="31" t="str">
        <f>IF(P_rang_komm!B156=0," ",P_rang_komm!B156)</f>
        <v xml:space="preserve"> </v>
      </c>
      <c r="C154" s="47">
        <f>ROUND(IFERROR(P_rang_komm!C156," "),-2)</f>
        <v>0</v>
      </c>
      <c r="E154" s="31" t="str">
        <f>IF(P_rang_komm!E156=0," ",P_rang_komm!E156)</f>
        <v xml:space="preserve"> </v>
      </c>
      <c r="F154" s="40" t="str">
        <f>IF(P_rang_komm!F156=0," ",P_rang_komm!F156)</f>
        <v xml:space="preserve"> </v>
      </c>
      <c r="H154" s="31" t="str">
        <f>IF(P_rang_komm!K156=0," ",P_rang_komm!K156)</f>
        <v xml:space="preserve"> </v>
      </c>
      <c r="I154" s="31" t="str">
        <f>IF(P_rang_komm!L156=0," ",P_rang_komm!L156)</f>
        <v xml:space="preserve"> </v>
      </c>
      <c r="K154" s="31" t="str">
        <f>IF(P_rang_komm!N156=0," ",P_rang_komm!N156)</f>
        <v xml:space="preserve"> </v>
      </c>
      <c r="L154" s="40" t="str">
        <f>IF(P_rang_komm!O156=0," ",P_rang_komm!O156)</f>
        <v xml:space="preserve"> </v>
      </c>
    </row>
    <row r="155" spans="2:12" x14ac:dyDescent="0.2">
      <c r="B155" s="31" t="str">
        <f>IF(P_rang_komm!B157=0," ",P_rang_komm!B157)</f>
        <v xml:space="preserve"> </v>
      </c>
      <c r="C155" s="47">
        <f>ROUND(IFERROR(P_rang_komm!C157," "),-2)</f>
        <v>0</v>
      </c>
      <c r="E155" s="31" t="str">
        <f>IF(P_rang_komm!E157=0," ",P_rang_komm!E157)</f>
        <v xml:space="preserve"> </v>
      </c>
      <c r="F155" s="40" t="str">
        <f>IF(P_rang_komm!F157=0," ",P_rang_komm!F157)</f>
        <v xml:space="preserve"> </v>
      </c>
      <c r="H155" s="31" t="str">
        <f>IF(P_rang_komm!K157=0," ",P_rang_komm!K157)</f>
        <v xml:space="preserve"> </v>
      </c>
      <c r="I155" s="31" t="str">
        <f>IF(P_rang_komm!L157=0," ",P_rang_komm!L157)</f>
        <v xml:space="preserve"> </v>
      </c>
      <c r="K155" s="31" t="str">
        <f>IF(P_rang_komm!N157=0," ",P_rang_komm!N157)</f>
        <v xml:space="preserve"> </v>
      </c>
      <c r="L155" s="40" t="str">
        <f>IF(P_rang_komm!O157=0," ",P_rang_komm!O157)</f>
        <v xml:space="preserve"> </v>
      </c>
    </row>
    <row r="156" spans="2:12" x14ac:dyDescent="0.2">
      <c r="B156" s="31" t="str">
        <f>IF(P_rang_komm!B158=0," ",P_rang_komm!B158)</f>
        <v xml:space="preserve"> </v>
      </c>
      <c r="C156" s="47">
        <f>ROUND(IFERROR(P_rang_komm!C158," "),-2)</f>
        <v>0</v>
      </c>
      <c r="E156" s="31" t="str">
        <f>IF(P_rang_komm!E158=0," ",P_rang_komm!E158)</f>
        <v xml:space="preserve"> </v>
      </c>
      <c r="F156" s="40" t="str">
        <f>IF(P_rang_komm!F158=0," ",P_rang_komm!F158)</f>
        <v xml:space="preserve"> </v>
      </c>
      <c r="H156" s="31" t="str">
        <f>IF(P_rang_komm!K158=0," ",P_rang_komm!K158)</f>
        <v xml:space="preserve"> </v>
      </c>
      <c r="I156" s="31" t="str">
        <f>IF(P_rang_komm!L158=0," ",P_rang_komm!L158)</f>
        <v xml:space="preserve"> </v>
      </c>
      <c r="K156" s="31" t="str">
        <f>IF(P_rang_komm!N158=0," ",P_rang_komm!N158)</f>
        <v xml:space="preserve"> </v>
      </c>
      <c r="L156" s="40" t="str">
        <f>IF(P_rang_komm!O158=0," ",P_rang_komm!O158)</f>
        <v xml:space="preserve"> </v>
      </c>
    </row>
    <row r="157" spans="2:12" x14ac:dyDescent="0.2">
      <c r="B157" s="31" t="str">
        <f>IF(P_rang_komm!B159=0," ",P_rang_komm!B159)</f>
        <v xml:space="preserve"> </v>
      </c>
      <c r="C157" s="47">
        <f>ROUND(IFERROR(P_rang_komm!C159," "),-2)</f>
        <v>0</v>
      </c>
      <c r="E157" s="31" t="str">
        <f>IF(P_rang_komm!E159=0," ",P_rang_komm!E159)</f>
        <v xml:space="preserve"> </v>
      </c>
      <c r="F157" s="40" t="str">
        <f>IF(P_rang_komm!F159=0," ",P_rang_komm!F159)</f>
        <v xml:space="preserve"> </v>
      </c>
      <c r="H157" s="31" t="str">
        <f>IF(P_rang_komm!K159=0," ",P_rang_komm!K159)</f>
        <v xml:space="preserve"> </v>
      </c>
      <c r="I157" s="31" t="str">
        <f>IF(P_rang_komm!L159=0," ",P_rang_komm!L159)</f>
        <v xml:space="preserve"> </v>
      </c>
      <c r="K157" s="31" t="str">
        <f>IF(P_rang_komm!N159=0," ",P_rang_komm!N159)</f>
        <v xml:space="preserve"> </v>
      </c>
      <c r="L157" s="40" t="str">
        <f>IF(P_rang_komm!O159=0," ",P_rang_komm!O159)</f>
        <v xml:space="preserve"> </v>
      </c>
    </row>
    <row r="158" spans="2:12" x14ac:dyDescent="0.2">
      <c r="B158" s="31" t="str">
        <f>IF(P_rang_komm!B160=0," ",P_rang_komm!B160)</f>
        <v xml:space="preserve"> </v>
      </c>
      <c r="C158" s="47">
        <f>ROUND(IFERROR(P_rang_komm!C160," "),-2)</f>
        <v>0</v>
      </c>
      <c r="E158" s="31" t="str">
        <f>IF(P_rang_komm!E160=0," ",P_rang_komm!E160)</f>
        <v xml:space="preserve"> </v>
      </c>
      <c r="F158" s="40" t="str">
        <f>IF(P_rang_komm!F160=0," ",P_rang_komm!F160)</f>
        <v xml:space="preserve"> </v>
      </c>
      <c r="H158" s="31" t="str">
        <f>IF(P_rang_komm!K160=0," ",P_rang_komm!K160)</f>
        <v xml:space="preserve"> </v>
      </c>
      <c r="I158" s="31" t="str">
        <f>IF(P_rang_komm!L160=0," ",P_rang_komm!L160)</f>
        <v xml:space="preserve"> </v>
      </c>
      <c r="K158" s="31" t="str">
        <f>IF(P_rang_komm!N160=0," ",P_rang_komm!N160)</f>
        <v xml:space="preserve"> </v>
      </c>
      <c r="L158" s="40" t="str">
        <f>IF(P_rang_komm!O160=0," ",P_rang_komm!O160)</f>
        <v xml:space="preserve"> </v>
      </c>
    </row>
    <row r="159" spans="2:12" x14ac:dyDescent="0.2">
      <c r="B159" s="31" t="str">
        <f>IF(P_rang_komm!B161=0," ",P_rang_komm!B161)</f>
        <v xml:space="preserve"> </v>
      </c>
      <c r="C159" s="47">
        <f>ROUND(IFERROR(P_rang_komm!C161," "),-2)</f>
        <v>0</v>
      </c>
      <c r="E159" s="31" t="str">
        <f>IF(P_rang_komm!E161=0," ",P_rang_komm!E161)</f>
        <v xml:space="preserve"> </v>
      </c>
      <c r="F159" s="40" t="str">
        <f>IF(P_rang_komm!F161=0," ",P_rang_komm!F161)</f>
        <v xml:space="preserve"> </v>
      </c>
      <c r="H159" s="31" t="str">
        <f>IF(P_rang_komm!K161=0," ",P_rang_komm!K161)</f>
        <v xml:space="preserve"> </v>
      </c>
      <c r="I159" s="31" t="str">
        <f>IF(P_rang_komm!L161=0," ",P_rang_komm!L161)</f>
        <v xml:space="preserve"> </v>
      </c>
      <c r="K159" s="31" t="str">
        <f>IF(P_rang_komm!N161=0," ",P_rang_komm!N161)</f>
        <v xml:space="preserve"> </v>
      </c>
      <c r="L159" s="40" t="str">
        <f>IF(P_rang_komm!O161=0," ",P_rang_komm!O161)</f>
        <v xml:space="preserve"> </v>
      </c>
    </row>
    <row r="160" spans="2:12" x14ac:dyDescent="0.2">
      <c r="B160" s="31" t="str">
        <f>IF(P_rang_komm!B162=0," ",P_rang_komm!B162)</f>
        <v xml:space="preserve"> </v>
      </c>
      <c r="C160" s="47">
        <f>ROUND(IFERROR(P_rang_komm!C162," "),-2)</f>
        <v>0</v>
      </c>
      <c r="E160" s="31" t="str">
        <f>IF(P_rang_komm!E162=0," ",P_rang_komm!E162)</f>
        <v xml:space="preserve"> </v>
      </c>
      <c r="F160" s="40" t="str">
        <f>IF(P_rang_komm!F162=0," ",P_rang_komm!F162)</f>
        <v xml:space="preserve"> </v>
      </c>
      <c r="H160" s="31" t="str">
        <f>IF(P_rang_komm!K162=0," ",P_rang_komm!K162)</f>
        <v xml:space="preserve"> </v>
      </c>
      <c r="I160" s="31" t="str">
        <f>IF(P_rang_komm!L162=0," ",P_rang_komm!L162)</f>
        <v xml:space="preserve"> </v>
      </c>
      <c r="K160" s="31" t="str">
        <f>IF(P_rang_komm!N162=0," ",P_rang_komm!N162)</f>
        <v xml:space="preserve"> </v>
      </c>
      <c r="L160" s="40" t="str">
        <f>IF(P_rang_komm!O162=0," ",P_rang_komm!O162)</f>
        <v xml:space="preserve"> </v>
      </c>
    </row>
    <row r="161" spans="2:12" x14ac:dyDescent="0.2">
      <c r="B161" s="31" t="str">
        <f>IF(P_rang_komm!B163=0," ",P_rang_komm!B163)</f>
        <v xml:space="preserve"> </v>
      </c>
      <c r="C161" s="47">
        <f>ROUND(IFERROR(P_rang_komm!C163," "),-2)</f>
        <v>0</v>
      </c>
      <c r="E161" s="31" t="str">
        <f>IF(P_rang_komm!E163=0," ",P_rang_komm!E163)</f>
        <v xml:space="preserve"> </v>
      </c>
      <c r="F161" s="40" t="str">
        <f>IF(P_rang_komm!F163=0," ",P_rang_komm!F163)</f>
        <v xml:space="preserve"> </v>
      </c>
      <c r="H161" s="31" t="str">
        <f>IF(P_rang_komm!K163=0," ",P_rang_komm!K163)</f>
        <v xml:space="preserve"> </v>
      </c>
      <c r="I161" s="31" t="str">
        <f>IF(P_rang_komm!L163=0," ",P_rang_komm!L163)</f>
        <v xml:space="preserve"> </v>
      </c>
      <c r="K161" s="31" t="str">
        <f>IF(P_rang_komm!N163=0," ",P_rang_komm!N163)</f>
        <v xml:space="preserve"> </v>
      </c>
      <c r="L161" s="40" t="str">
        <f>IF(P_rang_komm!O163=0," ",P_rang_komm!O163)</f>
        <v xml:space="preserve"> </v>
      </c>
    </row>
    <row r="162" spans="2:12" x14ac:dyDescent="0.2">
      <c r="B162" s="31" t="str">
        <f>IF(P_rang_komm!B164=0," ",P_rang_komm!B164)</f>
        <v xml:space="preserve"> </v>
      </c>
      <c r="C162" s="47">
        <f>ROUND(IFERROR(P_rang_komm!C164," "),-2)</f>
        <v>0</v>
      </c>
      <c r="E162" s="31" t="str">
        <f>IF(P_rang_komm!E164=0," ",P_rang_komm!E164)</f>
        <v xml:space="preserve"> </v>
      </c>
      <c r="F162" s="40" t="str">
        <f>IF(P_rang_komm!F164=0," ",P_rang_komm!F164)</f>
        <v xml:space="preserve"> </v>
      </c>
      <c r="H162" s="31" t="str">
        <f>IF(P_rang_komm!K164=0," ",P_rang_komm!K164)</f>
        <v xml:space="preserve"> </v>
      </c>
      <c r="I162" s="31" t="str">
        <f>IF(P_rang_komm!L164=0," ",P_rang_komm!L164)</f>
        <v xml:space="preserve"> </v>
      </c>
      <c r="K162" s="31" t="str">
        <f>IF(P_rang_komm!N164=0," ",P_rang_komm!N164)</f>
        <v xml:space="preserve"> </v>
      </c>
      <c r="L162" s="40" t="str">
        <f>IF(P_rang_komm!O164=0," ",P_rang_komm!O164)</f>
        <v xml:space="preserve"> </v>
      </c>
    </row>
    <row r="163" spans="2:12" x14ac:dyDescent="0.2">
      <c r="B163" s="31" t="str">
        <f>IF(P_rang_komm!B165=0," ",P_rang_komm!B165)</f>
        <v xml:space="preserve"> </v>
      </c>
      <c r="C163" s="47">
        <f>ROUND(IFERROR(P_rang_komm!C165," "),-2)</f>
        <v>0</v>
      </c>
      <c r="E163" s="31" t="str">
        <f>IF(P_rang_komm!E165=0," ",P_rang_komm!E165)</f>
        <v xml:space="preserve"> </v>
      </c>
      <c r="F163" s="40" t="str">
        <f>IF(P_rang_komm!F165=0," ",P_rang_komm!F165)</f>
        <v xml:space="preserve"> </v>
      </c>
      <c r="H163" s="31" t="str">
        <f>IF(P_rang_komm!K165=0," ",P_rang_komm!K165)</f>
        <v xml:space="preserve"> </v>
      </c>
      <c r="I163" s="31" t="str">
        <f>IF(P_rang_komm!L165=0," ",P_rang_komm!L165)</f>
        <v xml:space="preserve"> </v>
      </c>
      <c r="K163" s="31" t="str">
        <f>IF(P_rang_komm!N165=0," ",P_rang_komm!N165)</f>
        <v xml:space="preserve"> </v>
      </c>
      <c r="L163" s="40" t="str">
        <f>IF(P_rang_komm!O165=0," ",P_rang_komm!O165)</f>
        <v xml:space="preserve"> </v>
      </c>
    </row>
    <row r="164" spans="2:12" x14ac:dyDescent="0.2">
      <c r="B164" s="31" t="str">
        <f>IF(P_rang_komm!B166=0," ",P_rang_komm!B166)</f>
        <v xml:space="preserve"> </v>
      </c>
      <c r="C164" s="47">
        <f>ROUND(IFERROR(P_rang_komm!C166," "),-2)</f>
        <v>0</v>
      </c>
      <c r="E164" s="31" t="str">
        <f>IF(P_rang_komm!E166=0," ",P_rang_komm!E166)</f>
        <v xml:space="preserve"> </v>
      </c>
      <c r="F164" s="40" t="str">
        <f>IF(P_rang_komm!F166=0," ",P_rang_komm!F166)</f>
        <v xml:space="preserve"> </v>
      </c>
      <c r="H164" s="31" t="str">
        <f>IF(P_rang_komm!K166=0," ",P_rang_komm!K166)</f>
        <v xml:space="preserve"> </v>
      </c>
      <c r="I164" s="31" t="str">
        <f>IF(P_rang_komm!L166=0," ",P_rang_komm!L166)</f>
        <v xml:space="preserve"> </v>
      </c>
      <c r="K164" s="31" t="str">
        <f>IF(P_rang_komm!N166=0," ",P_rang_komm!N166)</f>
        <v xml:space="preserve"> </v>
      </c>
      <c r="L164" s="40" t="str">
        <f>IF(P_rang_komm!O166=0," ",P_rang_komm!O166)</f>
        <v xml:space="preserve"> </v>
      </c>
    </row>
    <row r="165" spans="2:12" x14ac:dyDescent="0.2">
      <c r="B165" s="31" t="str">
        <f>IF(P_rang_komm!B167=0," ",P_rang_komm!B167)</f>
        <v xml:space="preserve"> </v>
      </c>
      <c r="C165" s="47">
        <f>ROUND(IFERROR(P_rang_komm!C167," "),-2)</f>
        <v>0</v>
      </c>
      <c r="E165" s="31" t="str">
        <f>IF(P_rang_komm!E167=0," ",P_rang_komm!E167)</f>
        <v xml:space="preserve"> </v>
      </c>
      <c r="F165" s="40" t="str">
        <f>IF(P_rang_komm!F167=0," ",P_rang_komm!F167)</f>
        <v xml:space="preserve"> </v>
      </c>
      <c r="H165" s="31" t="str">
        <f>IF(P_rang_komm!K167=0," ",P_rang_komm!K167)</f>
        <v xml:space="preserve"> </v>
      </c>
      <c r="I165" s="31" t="str">
        <f>IF(P_rang_komm!L167=0," ",P_rang_komm!L167)</f>
        <v xml:space="preserve"> </v>
      </c>
      <c r="K165" s="31" t="str">
        <f>IF(P_rang_komm!N167=0," ",P_rang_komm!N167)</f>
        <v xml:space="preserve"> </v>
      </c>
      <c r="L165" s="40" t="str">
        <f>IF(P_rang_komm!O167=0," ",P_rang_komm!O167)</f>
        <v xml:space="preserve"> </v>
      </c>
    </row>
    <row r="166" spans="2:12" x14ac:dyDescent="0.2">
      <c r="B166" s="31" t="str">
        <f>IF(P_rang_komm!B168=0," ",P_rang_komm!B168)</f>
        <v xml:space="preserve"> </v>
      </c>
      <c r="C166" s="47">
        <f>ROUND(IFERROR(P_rang_komm!C168," "),-2)</f>
        <v>0</v>
      </c>
      <c r="E166" s="31" t="str">
        <f>IF(P_rang_komm!E168=0," ",P_rang_komm!E168)</f>
        <v xml:space="preserve"> </v>
      </c>
      <c r="F166" s="40" t="str">
        <f>IF(P_rang_komm!F168=0," ",P_rang_komm!F168)</f>
        <v xml:space="preserve"> </v>
      </c>
      <c r="H166" s="31" t="str">
        <f>IF(P_rang_komm!K168=0," ",P_rang_komm!K168)</f>
        <v xml:space="preserve"> </v>
      </c>
      <c r="I166" s="31" t="str">
        <f>IF(P_rang_komm!L168=0," ",P_rang_komm!L168)</f>
        <v xml:space="preserve"> </v>
      </c>
      <c r="K166" s="31" t="str">
        <f>IF(P_rang_komm!N168=0," ",P_rang_komm!N168)</f>
        <v xml:space="preserve"> </v>
      </c>
      <c r="L166" s="40" t="str">
        <f>IF(P_rang_komm!O168=0," ",P_rang_komm!O168)</f>
        <v xml:space="preserve"> </v>
      </c>
    </row>
    <row r="167" spans="2:12" x14ac:dyDescent="0.2">
      <c r="B167" s="31" t="str">
        <f>IF(P_rang_komm!B169=0," ",P_rang_komm!B169)</f>
        <v xml:space="preserve"> </v>
      </c>
      <c r="C167" s="47">
        <f>ROUND(IFERROR(P_rang_komm!C169," "),-2)</f>
        <v>0</v>
      </c>
      <c r="E167" s="31" t="str">
        <f>IF(P_rang_komm!E169=0," ",P_rang_komm!E169)</f>
        <v xml:space="preserve"> </v>
      </c>
      <c r="F167" s="40" t="str">
        <f>IF(P_rang_komm!F169=0," ",P_rang_komm!F169)</f>
        <v xml:space="preserve"> </v>
      </c>
      <c r="H167" s="31" t="str">
        <f>IF(P_rang_komm!K169=0," ",P_rang_komm!K169)</f>
        <v xml:space="preserve"> </v>
      </c>
      <c r="I167" s="31" t="str">
        <f>IF(P_rang_komm!L169=0," ",P_rang_komm!L169)</f>
        <v xml:space="preserve"> </v>
      </c>
      <c r="K167" s="31" t="str">
        <f>IF(P_rang_komm!N169=0," ",P_rang_komm!N169)</f>
        <v xml:space="preserve"> </v>
      </c>
      <c r="L167" s="40" t="str">
        <f>IF(P_rang_komm!O169=0," ",P_rang_komm!O169)</f>
        <v xml:space="preserve"> </v>
      </c>
    </row>
    <row r="168" spans="2:12" x14ac:dyDescent="0.2">
      <c r="B168" s="31" t="str">
        <f>IF(P_rang_komm!B170=0," ",P_rang_komm!B170)</f>
        <v xml:space="preserve"> </v>
      </c>
      <c r="C168" s="47">
        <f>ROUND(IFERROR(P_rang_komm!C170," "),-2)</f>
        <v>0</v>
      </c>
      <c r="E168" s="31" t="str">
        <f>IF(P_rang_komm!E170=0," ",P_rang_komm!E170)</f>
        <v xml:space="preserve"> </v>
      </c>
      <c r="F168" s="40" t="str">
        <f>IF(P_rang_komm!F170=0," ",P_rang_komm!F170)</f>
        <v xml:space="preserve"> </v>
      </c>
      <c r="H168" s="31" t="str">
        <f>IF(P_rang_komm!K170=0," ",P_rang_komm!K170)</f>
        <v xml:space="preserve"> </v>
      </c>
      <c r="I168" s="31" t="str">
        <f>IF(P_rang_komm!L170=0," ",P_rang_komm!L170)</f>
        <v xml:space="preserve"> </v>
      </c>
      <c r="K168" s="31" t="str">
        <f>IF(P_rang_komm!N170=0," ",P_rang_komm!N170)</f>
        <v xml:space="preserve"> </v>
      </c>
      <c r="L168" s="40" t="str">
        <f>IF(P_rang_komm!O170=0," ",P_rang_komm!O170)</f>
        <v xml:space="preserve"> </v>
      </c>
    </row>
    <row r="238" spans="2:12" x14ac:dyDescent="0.2">
      <c r="B238" s="39" t="str">
        <f>IF(P_rang_komm!B240=0," ",P_rang_komm!B240)</f>
        <v xml:space="preserve"> </v>
      </c>
      <c r="C238" s="39" t="str">
        <f>IF(P_rang_komm!C240=0," ",P_rang_komm!C240)</f>
        <v xml:space="preserve"> </v>
      </c>
      <c r="E238" s="39" t="str">
        <f>IF(P_rang_komm!E240=0," ",P_rang_komm!E240)</f>
        <v xml:space="preserve"> </v>
      </c>
      <c r="F238" s="39" t="str">
        <f>IF(P_rang_komm!F240=0," ",P_rang_komm!F240)</f>
        <v xml:space="preserve"> </v>
      </c>
      <c r="H238" s="39" t="str">
        <f>IF(P_rang_komm!K240=0," ",P_rang_komm!K240)</f>
        <v xml:space="preserve"> </v>
      </c>
      <c r="I238" s="39" t="str">
        <f>IF(P_rang_komm!L240=0," ",P_rang_komm!L240)</f>
        <v xml:space="preserve"> </v>
      </c>
      <c r="K238" s="39" t="str">
        <f>IF(P_rang_komm!N240=0," ",P_rang_komm!N240)</f>
        <v xml:space="preserve"> </v>
      </c>
      <c r="L238" s="39" t="str">
        <f>IF(P_rang_komm!O240=0," ",P_rang_komm!O240)</f>
        <v xml:space="preserve"> </v>
      </c>
    </row>
  </sheetData>
  <mergeCells count="4">
    <mergeCell ref="B3:C3"/>
    <mergeCell ref="E3:F3"/>
    <mergeCell ref="H3:I3"/>
    <mergeCell ref="K3:L3"/>
  </mergeCells>
  <conditionalFormatting sqref="C6:C168">
    <cfRule type="cellIs" dxfId="1" priority="1" operator="equal">
      <formula>0</formula>
    </cfRule>
  </conditionalFormatting>
  <pageMargins left="0.7" right="0.7" top="0.75" bottom="0.75" header="0.3" footer="0.3"/>
  <drawing r:id="rId1"/>
  <extLst>
    <ext xmlns:x14="http://schemas.microsoft.com/office/spreadsheetml/2009/9/main" uri="{A8765BA9-456A-4dab-B4F3-ACF838C121DE}">
      <x14:slicerList>
        <x14:slicer r:id="rId2"/>
      </x14:slicerList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39F8B-81E3-4FBC-B95C-0882C74902FD}">
  <sheetPr codeName="Ark7">
    <tabColor theme="9" tint="0.39997558519241921"/>
  </sheetPr>
  <dimension ref="B2:T32"/>
  <sheetViews>
    <sheetView workbookViewId="0">
      <selection activeCell="B3" sqref="B3"/>
    </sheetView>
  </sheetViews>
  <sheetFormatPr baseColWidth="10" defaultRowHeight="12.75" x14ac:dyDescent="0.2"/>
  <cols>
    <col min="1" max="1" width="4.28515625" customWidth="1"/>
    <col min="2" max="2" width="14.7109375" customWidth="1"/>
    <col min="3" max="3" width="11.7109375" customWidth="1"/>
    <col min="4" max="4" width="4.5703125" customWidth="1"/>
    <col min="5" max="5" width="13.140625" customWidth="1"/>
    <col min="6" max="6" width="10.140625" customWidth="1"/>
    <col min="7" max="7" width="5.140625" customWidth="1"/>
    <col min="8" max="8" width="14.5703125" customWidth="1"/>
    <col min="9" max="9" width="9" customWidth="1"/>
    <col min="10" max="10" width="5.28515625" customWidth="1"/>
    <col min="11" max="11" width="13.5703125" customWidth="1"/>
    <col min="12" max="12" width="8.28515625" customWidth="1"/>
    <col min="13" max="13" width="5.28515625" customWidth="1"/>
    <col min="14" max="14" width="13.85546875" customWidth="1"/>
    <col min="15" max="15" width="7.140625" customWidth="1"/>
    <col min="16" max="16" width="6.140625" customWidth="1"/>
    <col min="17" max="17" width="14.5703125" customWidth="1"/>
    <col min="18" max="18" width="6.5703125" customWidth="1"/>
  </cols>
  <sheetData>
    <row r="2" spans="2:20" s="21" customFormat="1" ht="87.4" customHeight="1" x14ac:dyDescent="0.2">
      <c r="B2" s="66" t="str">
        <f>_xlfn.CONCAT("Eggleveranser i kg kommunevis i ",T3," i ",C4)</f>
        <v>Eggleveranser i kg kommunevis i Trøndelag i 2022</v>
      </c>
      <c r="C2" s="66"/>
      <c r="E2" s="66" t="str">
        <f>_xlfn.CONCAT("Kommunevis andel av eggleveransene i ",T3," i prosent i ",F4)</f>
        <v>Kommunevis andel av eggleveransene i Trøndelag i prosent i 2022</v>
      </c>
      <c r="F2" s="66"/>
      <c r="G2" s="20"/>
      <c r="H2" s="66" t="str">
        <f>_xlfn.CONCAT("Løpende sum av eggleveransene i prosent i ",T3," i ",I4)</f>
        <v>Løpende sum av eggleveransene i prosent i Trøndelag i 2022</v>
      </c>
      <c r="I2" s="66"/>
      <c r="K2" s="66" t="str">
        <f>_xlfn.CONCAT("Antall eggleverandører kommunevis i ",T3," i ",L4)</f>
        <v>Antall eggleverandører kommunevis i Trøndelag i 2022</v>
      </c>
      <c r="L2" s="66"/>
      <c r="N2" s="66" t="str">
        <f>_xlfn.CONCAT("Kommunevis andel av eggleverandører i ",T3," i ",O4)</f>
        <v>Kommunevis andel av eggleverandører i Trøndelag i 2022</v>
      </c>
      <c r="O2" s="66"/>
      <c r="P2" s="20"/>
      <c r="Q2" s="66" t="str">
        <f>_xlfn.CONCAT("Løpende sum av eggleverandører i prosent i ",T3," i ",R4)</f>
        <v>Løpende sum av eggleverandører i prosent i Trøndelag i 2022</v>
      </c>
      <c r="R2" s="66"/>
    </row>
    <row r="3" spans="2:20" x14ac:dyDescent="0.2">
      <c r="T3" s="53" t="str" vm="2">
        <f>IF(R5="All","hele landet",IF(R5="(flere elementer)","flere fylker",R5))</f>
        <v>Trøndelag</v>
      </c>
    </row>
    <row r="4" spans="2:20" x14ac:dyDescent="0.2">
      <c r="B4" s="4" t="s">
        <v>0</v>
      </c>
      <c r="C4" t="s" vm="1">
        <v>989</v>
      </c>
      <c r="E4" s="4" t="s">
        <v>0</v>
      </c>
      <c r="F4" t="s" vm="1">
        <v>989</v>
      </c>
      <c r="H4" s="4" t="s">
        <v>0</v>
      </c>
      <c r="I4" t="s" vm="1">
        <v>989</v>
      </c>
      <c r="K4" s="4" t="s">
        <v>0</v>
      </c>
      <c r="L4" t="s" vm="1">
        <v>989</v>
      </c>
      <c r="N4" s="4" t="s">
        <v>0</v>
      </c>
      <c r="O4" t="s" vm="1">
        <v>989</v>
      </c>
      <c r="Q4" s="4" t="s">
        <v>0</v>
      </c>
      <c r="R4" t="s" vm="1">
        <v>989</v>
      </c>
    </row>
    <row r="5" spans="2:20" x14ac:dyDescent="0.2">
      <c r="B5" s="4" t="s">
        <v>590</v>
      </c>
      <c r="C5" t="s" vm="2">
        <v>870</v>
      </c>
      <c r="E5" s="4" t="s">
        <v>590</v>
      </c>
      <c r="F5" t="s" vm="2">
        <v>870</v>
      </c>
      <c r="H5" s="4" t="s">
        <v>590</v>
      </c>
      <c r="I5" t="s" vm="2">
        <v>870</v>
      </c>
      <c r="K5" s="4" t="s">
        <v>590</v>
      </c>
      <c r="L5" t="s" vm="2">
        <v>870</v>
      </c>
      <c r="N5" s="4" t="s">
        <v>590</v>
      </c>
      <c r="O5" t="s" vm="2">
        <v>870</v>
      </c>
      <c r="Q5" s="4" t="s">
        <v>590</v>
      </c>
      <c r="R5" t="s" vm="2">
        <v>870</v>
      </c>
    </row>
    <row r="7" spans="2:20" x14ac:dyDescent="0.2">
      <c r="C7" t="s">
        <v>988</v>
      </c>
      <c r="F7" t="s">
        <v>988</v>
      </c>
      <c r="I7" t="s">
        <v>988</v>
      </c>
      <c r="K7" s="4" t="s">
        <v>984</v>
      </c>
      <c r="L7" t="s">
        <v>987</v>
      </c>
      <c r="N7" s="4" t="s">
        <v>984</v>
      </c>
      <c r="O7" t="s">
        <v>987</v>
      </c>
      <c r="Q7" s="4" t="s">
        <v>984</v>
      </c>
      <c r="R7" t="s">
        <v>987</v>
      </c>
    </row>
    <row r="8" spans="2:20" x14ac:dyDescent="0.2">
      <c r="B8" s="5" t="s">
        <v>893</v>
      </c>
      <c r="C8" s="10">
        <v>3609703</v>
      </c>
      <c r="E8" s="5" t="s">
        <v>893</v>
      </c>
      <c r="F8" s="8">
        <v>0.2399773458701786</v>
      </c>
      <c r="G8" s="8"/>
      <c r="H8" s="5" t="s">
        <v>893</v>
      </c>
      <c r="I8" s="8">
        <v>0.2399773458701786</v>
      </c>
      <c r="K8" s="5" t="s">
        <v>893</v>
      </c>
      <c r="L8" s="10">
        <v>32</v>
      </c>
      <c r="N8" s="5" t="s">
        <v>893</v>
      </c>
      <c r="O8" s="8">
        <v>0.25600000000000001</v>
      </c>
      <c r="P8" s="8"/>
      <c r="Q8" s="5" t="s">
        <v>893</v>
      </c>
      <c r="R8" s="8">
        <v>0.25600000000000001</v>
      </c>
    </row>
    <row r="9" spans="2:20" x14ac:dyDescent="0.2">
      <c r="B9" s="5" t="s">
        <v>905</v>
      </c>
      <c r="C9" s="10">
        <v>2259191</v>
      </c>
      <c r="E9" s="5" t="s">
        <v>905</v>
      </c>
      <c r="F9" s="8">
        <v>0.15019370291511369</v>
      </c>
      <c r="G9" s="8"/>
      <c r="H9" s="5" t="s">
        <v>905</v>
      </c>
      <c r="I9" s="8">
        <v>0.3901710487852923</v>
      </c>
      <c r="K9" s="5" t="s">
        <v>905</v>
      </c>
      <c r="L9" s="10">
        <v>14</v>
      </c>
      <c r="N9" s="5" t="s">
        <v>905</v>
      </c>
      <c r="O9" s="8">
        <v>0.112</v>
      </c>
      <c r="P9" s="8"/>
      <c r="Q9" s="5" t="s">
        <v>905</v>
      </c>
      <c r="R9" s="8">
        <v>0.36799999999999999</v>
      </c>
    </row>
    <row r="10" spans="2:20" x14ac:dyDescent="0.2">
      <c r="B10" s="5" t="s">
        <v>883</v>
      </c>
      <c r="C10" s="10">
        <v>1654246</v>
      </c>
      <c r="E10" s="5" t="s">
        <v>883</v>
      </c>
      <c r="F10" s="8">
        <v>0.10997624028801246</v>
      </c>
      <c r="G10" s="8"/>
      <c r="H10" s="5" t="s">
        <v>883</v>
      </c>
      <c r="I10" s="8">
        <v>0.50014728907330475</v>
      </c>
      <c r="K10" s="5" t="s">
        <v>883</v>
      </c>
      <c r="L10" s="10">
        <v>14</v>
      </c>
      <c r="N10" s="5" t="s">
        <v>883</v>
      </c>
      <c r="O10" s="8">
        <v>0.112</v>
      </c>
      <c r="P10" s="8"/>
      <c r="Q10" s="5" t="s">
        <v>883</v>
      </c>
      <c r="R10" s="8">
        <v>0.48</v>
      </c>
    </row>
    <row r="11" spans="2:20" x14ac:dyDescent="0.2">
      <c r="B11" s="5" t="s">
        <v>896</v>
      </c>
      <c r="C11" s="10">
        <v>814494</v>
      </c>
      <c r="E11" s="5" t="s">
        <v>896</v>
      </c>
      <c r="F11" s="8">
        <v>5.4148529213396572E-2</v>
      </c>
      <c r="G11" s="8"/>
      <c r="H11" s="5" t="s">
        <v>896</v>
      </c>
      <c r="I11" s="8">
        <v>0.55429581828670127</v>
      </c>
      <c r="K11" s="5" t="s">
        <v>899</v>
      </c>
      <c r="L11" s="10">
        <v>8</v>
      </c>
      <c r="N11" s="5" t="s">
        <v>899</v>
      </c>
      <c r="O11" s="8">
        <v>6.4000000000000001E-2</v>
      </c>
      <c r="P11" s="8"/>
      <c r="Q11" s="5" t="s">
        <v>899</v>
      </c>
      <c r="R11" s="8">
        <v>0.54400000000000004</v>
      </c>
    </row>
    <row r="12" spans="2:20" x14ac:dyDescent="0.2">
      <c r="B12" s="5" t="s">
        <v>899</v>
      </c>
      <c r="C12" s="10">
        <v>808249</v>
      </c>
      <c r="E12" s="5" t="s">
        <v>899</v>
      </c>
      <c r="F12" s="8">
        <v>5.3733354190698232E-2</v>
      </c>
      <c r="G12" s="8"/>
      <c r="H12" s="5" t="s">
        <v>899</v>
      </c>
      <c r="I12" s="8">
        <v>0.60802917247739952</v>
      </c>
      <c r="K12" s="5" t="s">
        <v>871</v>
      </c>
      <c r="L12" s="10">
        <v>6</v>
      </c>
      <c r="N12" s="5" t="s">
        <v>871</v>
      </c>
      <c r="O12" s="8">
        <v>4.8000000000000001E-2</v>
      </c>
      <c r="P12" s="8"/>
      <c r="Q12" s="5" t="s">
        <v>871</v>
      </c>
      <c r="R12" s="8">
        <v>0.59199999999999997</v>
      </c>
    </row>
    <row r="13" spans="2:20" x14ac:dyDescent="0.2">
      <c r="B13" s="5" t="s">
        <v>933</v>
      </c>
      <c r="C13" s="10">
        <v>754368</v>
      </c>
      <c r="E13" s="5" t="s">
        <v>933</v>
      </c>
      <c r="F13" s="8">
        <v>5.0151281268679133E-2</v>
      </c>
      <c r="G13" s="8"/>
      <c r="H13" s="5" t="s">
        <v>933</v>
      </c>
      <c r="I13" s="8">
        <v>0.6581804537460787</v>
      </c>
      <c r="K13" s="5" t="s">
        <v>896</v>
      </c>
      <c r="L13" s="10">
        <v>6</v>
      </c>
      <c r="N13" s="5" t="s">
        <v>896</v>
      </c>
      <c r="O13" s="8">
        <v>4.8000000000000001E-2</v>
      </c>
      <c r="P13" s="8"/>
      <c r="Q13" s="5" t="s">
        <v>896</v>
      </c>
      <c r="R13" s="8">
        <v>0.64</v>
      </c>
    </row>
    <row r="14" spans="2:20" x14ac:dyDescent="0.2">
      <c r="B14" s="5" t="s">
        <v>871</v>
      </c>
      <c r="C14" s="10">
        <v>655610</v>
      </c>
      <c r="E14" s="5" t="s">
        <v>871</v>
      </c>
      <c r="F14" s="8">
        <v>4.3585732046638681E-2</v>
      </c>
      <c r="G14" s="8"/>
      <c r="H14" s="5" t="s">
        <v>871</v>
      </c>
      <c r="I14" s="8">
        <v>0.70176618579271732</v>
      </c>
      <c r="K14" s="5" t="s">
        <v>912</v>
      </c>
      <c r="L14" s="10">
        <v>5</v>
      </c>
      <c r="N14" s="5" t="s">
        <v>912</v>
      </c>
      <c r="O14" s="8">
        <v>0.04</v>
      </c>
      <c r="P14" s="8"/>
      <c r="Q14" s="5" t="s">
        <v>912</v>
      </c>
      <c r="R14" s="8">
        <v>0.68</v>
      </c>
    </row>
    <row r="15" spans="2:20" x14ac:dyDescent="0.2">
      <c r="B15" s="5" t="s">
        <v>912</v>
      </c>
      <c r="C15" s="10">
        <v>597803</v>
      </c>
      <c r="E15" s="5" t="s">
        <v>912</v>
      </c>
      <c r="F15" s="8">
        <v>3.9742653978244294E-2</v>
      </c>
      <c r="G15" s="8"/>
      <c r="H15" s="5" t="s">
        <v>912</v>
      </c>
      <c r="I15" s="8">
        <v>0.74150883977096171</v>
      </c>
      <c r="K15" s="5" t="s">
        <v>908</v>
      </c>
      <c r="L15" s="10">
        <v>5</v>
      </c>
      <c r="N15" s="5" t="s">
        <v>908</v>
      </c>
      <c r="O15" s="8">
        <v>0.04</v>
      </c>
      <c r="P15" s="8"/>
      <c r="Q15" s="5" t="s">
        <v>908</v>
      </c>
      <c r="R15" s="8">
        <v>0.72</v>
      </c>
    </row>
    <row r="16" spans="2:20" x14ac:dyDescent="0.2">
      <c r="B16" s="5" t="s">
        <v>921</v>
      </c>
      <c r="C16" s="10">
        <v>552154</v>
      </c>
      <c r="E16" s="5" t="s">
        <v>921</v>
      </c>
      <c r="F16" s="8">
        <v>3.6707854200637172E-2</v>
      </c>
      <c r="G16" s="8"/>
      <c r="H16" s="5" t="s">
        <v>921</v>
      </c>
      <c r="I16" s="8">
        <v>0.77821669397159887</v>
      </c>
      <c r="K16" s="5" t="s">
        <v>921</v>
      </c>
      <c r="L16" s="10">
        <v>5</v>
      </c>
      <c r="N16" s="5" t="s">
        <v>921</v>
      </c>
      <c r="O16" s="8">
        <v>0.04</v>
      </c>
      <c r="P16" s="8"/>
      <c r="Q16" s="5" t="s">
        <v>921</v>
      </c>
      <c r="R16" s="8">
        <v>0.76</v>
      </c>
    </row>
    <row r="17" spans="2:18" x14ac:dyDescent="0.2">
      <c r="B17" s="5" t="s">
        <v>908</v>
      </c>
      <c r="C17" s="10">
        <v>508705</v>
      </c>
      <c r="E17" s="5" t="s">
        <v>908</v>
      </c>
      <c r="F17" s="8">
        <v>3.3819313037911761E-2</v>
      </c>
      <c r="G17" s="8"/>
      <c r="H17" s="5" t="s">
        <v>908</v>
      </c>
      <c r="I17" s="8">
        <v>0.81203600700951062</v>
      </c>
      <c r="K17" s="5" t="s">
        <v>890</v>
      </c>
      <c r="L17" s="10">
        <v>4</v>
      </c>
      <c r="N17" s="5" t="s">
        <v>890</v>
      </c>
      <c r="O17" s="8">
        <v>3.2000000000000001E-2</v>
      </c>
      <c r="P17" s="8"/>
      <c r="Q17" s="5" t="s">
        <v>890</v>
      </c>
      <c r="R17" s="8">
        <v>0.79200000000000004</v>
      </c>
    </row>
    <row r="18" spans="2:18" x14ac:dyDescent="0.2">
      <c r="B18" s="5" t="s">
        <v>890</v>
      </c>
      <c r="C18" s="10">
        <v>485997</v>
      </c>
      <c r="E18" s="5" t="s">
        <v>890</v>
      </c>
      <c r="F18" s="8">
        <v>3.2309658207578071E-2</v>
      </c>
      <c r="G18" s="8"/>
      <c r="H18" s="5" t="s">
        <v>890</v>
      </c>
      <c r="I18" s="8">
        <v>0.84434566521708865</v>
      </c>
      <c r="K18" s="5" t="s">
        <v>924</v>
      </c>
      <c r="L18" s="10">
        <v>3</v>
      </c>
      <c r="N18" s="5" t="s">
        <v>924</v>
      </c>
      <c r="O18" s="8">
        <v>2.4E-2</v>
      </c>
      <c r="P18" s="8"/>
      <c r="Q18" s="5" t="s">
        <v>924</v>
      </c>
      <c r="R18" s="8">
        <v>0.81599999999999995</v>
      </c>
    </row>
    <row r="19" spans="2:18" x14ac:dyDescent="0.2">
      <c r="B19" s="5" t="s">
        <v>924</v>
      </c>
      <c r="C19" s="10">
        <v>402944</v>
      </c>
      <c r="E19" s="5" t="s">
        <v>924</v>
      </c>
      <c r="F19" s="8">
        <v>2.6788196052227355E-2</v>
      </c>
      <c r="G19" s="8"/>
      <c r="H19" s="5" t="s">
        <v>924</v>
      </c>
      <c r="I19" s="8">
        <v>0.87113386126931602</v>
      </c>
      <c r="K19" s="5" t="s">
        <v>933</v>
      </c>
      <c r="L19" s="10">
        <v>3</v>
      </c>
      <c r="N19" s="5" t="s">
        <v>933</v>
      </c>
      <c r="O19" s="8">
        <v>2.4E-2</v>
      </c>
      <c r="P19" s="8"/>
      <c r="Q19" s="5" t="s">
        <v>933</v>
      </c>
      <c r="R19" s="8">
        <v>0.84</v>
      </c>
    </row>
    <row r="20" spans="2:18" x14ac:dyDescent="0.2">
      <c r="B20" s="5" t="s">
        <v>918</v>
      </c>
      <c r="C20" s="10">
        <v>387782</v>
      </c>
      <c r="E20" s="5" t="s">
        <v>918</v>
      </c>
      <c r="F20" s="8">
        <v>2.5780208270937969E-2</v>
      </c>
      <c r="G20" s="8"/>
      <c r="H20" s="5" t="s">
        <v>918</v>
      </c>
      <c r="I20" s="8">
        <v>0.89691406954025399</v>
      </c>
      <c r="K20" s="5" t="s">
        <v>918</v>
      </c>
      <c r="L20" s="10">
        <v>3</v>
      </c>
      <c r="N20" s="5" t="s">
        <v>918</v>
      </c>
      <c r="O20" s="8">
        <v>2.4E-2</v>
      </c>
      <c r="P20" s="8"/>
      <c r="Q20" s="5" t="s">
        <v>918</v>
      </c>
      <c r="R20" s="8">
        <v>0.86399999999999999</v>
      </c>
    </row>
    <row r="21" spans="2:18" x14ac:dyDescent="0.2">
      <c r="B21" s="5" t="s">
        <v>978</v>
      </c>
      <c r="C21" s="10">
        <v>252171</v>
      </c>
      <c r="E21" s="5" t="s">
        <v>978</v>
      </c>
      <c r="F21" s="8">
        <v>1.6764627806062939E-2</v>
      </c>
      <c r="G21" s="8"/>
      <c r="H21" s="5" t="s">
        <v>978</v>
      </c>
      <c r="I21" s="8">
        <v>0.9136786973463169</v>
      </c>
      <c r="K21" s="5" t="s">
        <v>902</v>
      </c>
      <c r="L21" s="10">
        <v>2</v>
      </c>
      <c r="N21" s="5" t="s">
        <v>902</v>
      </c>
      <c r="O21" s="8">
        <v>1.6E-2</v>
      </c>
      <c r="P21" s="8"/>
      <c r="Q21" s="5" t="s">
        <v>902</v>
      </c>
      <c r="R21" s="8">
        <v>0.88</v>
      </c>
    </row>
    <row r="22" spans="2:18" x14ac:dyDescent="0.2">
      <c r="B22" s="5" t="s">
        <v>877</v>
      </c>
      <c r="C22" s="10">
        <v>245391</v>
      </c>
      <c r="E22" s="5" t="s">
        <v>877</v>
      </c>
      <c r="F22" s="8">
        <v>1.6313885347472908E-2</v>
      </c>
      <c r="G22" s="8"/>
      <c r="H22" s="5" t="s">
        <v>877</v>
      </c>
      <c r="I22" s="8">
        <v>0.92999258269378982</v>
      </c>
      <c r="K22" s="5" t="s">
        <v>877</v>
      </c>
      <c r="L22" s="10">
        <v>2</v>
      </c>
      <c r="N22" s="5" t="s">
        <v>877</v>
      </c>
      <c r="O22" s="8">
        <v>1.6E-2</v>
      </c>
      <c r="P22" s="8"/>
      <c r="Q22" s="5" t="s">
        <v>877</v>
      </c>
      <c r="R22" s="8">
        <v>0.89600000000000002</v>
      </c>
    </row>
    <row r="23" spans="2:18" x14ac:dyDescent="0.2">
      <c r="B23" s="5" t="s">
        <v>880</v>
      </c>
      <c r="C23" s="10">
        <v>237268</v>
      </c>
      <c r="E23" s="5" t="s">
        <v>880</v>
      </c>
      <c r="F23" s="8">
        <v>1.5773858652616445E-2</v>
      </c>
      <c r="G23" s="8"/>
      <c r="H23" s="5" t="s">
        <v>880</v>
      </c>
      <c r="I23" s="8">
        <v>0.94576644134640631</v>
      </c>
      <c r="K23" s="5" t="s">
        <v>976</v>
      </c>
      <c r="L23" s="10">
        <v>2</v>
      </c>
      <c r="N23" s="5" t="s">
        <v>976</v>
      </c>
      <c r="O23" s="8">
        <v>1.6E-2</v>
      </c>
      <c r="P23" s="8"/>
      <c r="Q23" s="5" t="s">
        <v>976</v>
      </c>
      <c r="R23" s="8">
        <v>0.91200000000000003</v>
      </c>
    </row>
    <row r="24" spans="2:18" x14ac:dyDescent="0.2">
      <c r="B24" s="5" t="s">
        <v>976</v>
      </c>
      <c r="C24" s="10">
        <v>226175</v>
      </c>
      <c r="E24" s="5" t="s">
        <v>976</v>
      </c>
      <c r="F24" s="8">
        <v>1.5036382827669658E-2</v>
      </c>
      <c r="G24" s="8"/>
      <c r="H24" s="5" t="s">
        <v>976</v>
      </c>
      <c r="I24" s="8">
        <v>0.96080282417407592</v>
      </c>
      <c r="K24" s="5" t="s">
        <v>978</v>
      </c>
      <c r="L24" s="10">
        <v>2</v>
      </c>
      <c r="N24" s="5" t="s">
        <v>978</v>
      </c>
      <c r="O24" s="8">
        <v>1.6E-2</v>
      </c>
      <c r="P24" s="8"/>
      <c r="Q24" s="5" t="s">
        <v>978</v>
      </c>
      <c r="R24" s="8">
        <v>0.92800000000000005</v>
      </c>
    </row>
    <row r="25" spans="2:18" x14ac:dyDescent="0.2">
      <c r="B25" s="5" t="s">
        <v>902</v>
      </c>
      <c r="C25" s="10">
        <v>166028</v>
      </c>
      <c r="E25" s="5" t="s">
        <v>902</v>
      </c>
      <c r="F25" s="8">
        <v>1.1037738777991987E-2</v>
      </c>
      <c r="G25" s="8"/>
      <c r="H25" s="5" t="s">
        <v>902</v>
      </c>
      <c r="I25" s="8">
        <v>0.97184056295206789</v>
      </c>
      <c r="K25" s="5" t="s">
        <v>887</v>
      </c>
      <c r="L25" s="10">
        <v>2</v>
      </c>
      <c r="N25" s="5" t="s">
        <v>887</v>
      </c>
      <c r="O25" s="8">
        <v>1.6E-2</v>
      </c>
      <c r="P25" s="8"/>
      <c r="Q25" s="5" t="s">
        <v>887</v>
      </c>
      <c r="R25" s="8">
        <v>0.94399999999999995</v>
      </c>
    </row>
    <row r="26" spans="2:18" x14ac:dyDescent="0.2">
      <c r="B26" s="5" t="s">
        <v>887</v>
      </c>
      <c r="C26" s="10">
        <v>139430</v>
      </c>
      <c r="E26" s="5" t="s">
        <v>887</v>
      </c>
      <c r="F26" s="8">
        <v>9.2694721240719809E-3</v>
      </c>
      <c r="G26" s="8"/>
      <c r="H26" s="5" t="s">
        <v>887</v>
      </c>
      <c r="I26" s="8">
        <v>0.98111003507613992</v>
      </c>
      <c r="K26" s="5" t="s">
        <v>880</v>
      </c>
      <c r="L26" s="10">
        <v>2</v>
      </c>
      <c r="N26" s="5" t="s">
        <v>880</v>
      </c>
      <c r="O26" s="8">
        <v>1.6E-2</v>
      </c>
      <c r="P26" s="8"/>
      <c r="Q26" s="5" t="s">
        <v>880</v>
      </c>
      <c r="R26" s="8">
        <v>0.96</v>
      </c>
    </row>
    <row r="27" spans="2:18" x14ac:dyDescent="0.2">
      <c r="B27" s="5" t="s">
        <v>915</v>
      </c>
      <c r="C27" s="10">
        <v>121881</v>
      </c>
      <c r="E27" s="5" t="s">
        <v>915</v>
      </c>
      <c r="F27" s="8">
        <v>8.102793745635925E-3</v>
      </c>
      <c r="G27" s="8"/>
      <c r="H27" s="5" t="s">
        <v>915</v>
      </c>
      <c r="I27" s="8">
        <v>0.98921282882177586</v>
      </c>
      <c r="K27" s="5" t="s">
        <v>874</v>
      </c>
      <c r="L27" s="10">
        <v>1</v>
      </c>
      <c r="N27" s="5" t="s">
        <v>874</v>
      </c>
      <c r="O27" s="8">
        <v>8.0000000000000002E-3</v>
      </c>
      <c r="P27" s="8"/>
      <c r="Q27" s="5" t="s">
        <v>874</v>
      </c>
      <c r="R27" s="8">
        <v>0.96799999999999997</v>
      </c>
    </row>
    <row r="28" spans="2:18" x14ac:dyDescent="0.2">
      <c r="B28" s="5" t="s">
        <v>980</v>
      </c>
      <c r="C28" s="10">
        <v>118836</v>
      </c>
      <c r="E28" s="5" t="s">
        <v>980</v>
      </c>
      <c r="F28" s="8">
        <v>7.9003585264019079E-3</v>
      </c>
      <c r="G28" s="8"/>
      <c r="H28" s="5" t="s">
        <v>980</v>
      </c>
      <c r="I28" s="8">
        <v>0.99711318734817778</v>
      </c>
      <c r="K28" s="5" t="s">
        <v>930</v>
      </c>
      <c r="L28" s="10">
        <v>1</v>
      </c>
      <c r="N28" s="5" t="s">
        <v>930</v>
      </c>
      <c r="O28" s="8">
        <v>8.0000000000000002E-3</v>
      </c>
      <c r="P28" s="8"/>
      <c r="Q28" s="5" t="s">
        <v>930</v>
      </c>
      <c r="R28" s="8">
        <v>0.97599999999999998</v>
      </c>
    </row>
    <row r="29" spans="2:18" x14ac:dyDescent="0.2">
      <c r="B29" s="5" t="s">
        <v>874</v>
      </c>
      <c r="C29" s="10">
        <v>36468</v>
      </c>
      <c r="E29" s="5" t="s">
        <v>874</v>
      </c>
      <c r="F29" s="8">
        <v>2.4244359852302732E-3</v>
      </c>
      <c r="G29" s="8"/>
      <c r="H29" s="5" t="s">
        <v>874</v>
      </c>
      <c r="I29" s="8">
        <v>0.99953762333340801</v>
      </c>
      <c r="K29" s="5" t="s">
        <v>927</v>
      </c>
      <c r="L29" s="10">
        <v>1</v>
      </c>
      <c r="N29" s="5" t="s">
        <v>927</v>
      </c>
      <c r="O29" s="8">
        <v>8.0000000000000002E-3</v>
      </c>
      <c r="P29" s="8"/>
      <c r="Q29" s="5" t="s">
        <v>927</v>
      </c>
      <c r="R29" s="8">
        <v>0.98399999999999999</v>
      </c>
    </row>
    <row r="30" spans="2:18" x14ac:dyDescent="0.2">
      <c r="B30" s="5" t="s">
        <v>930</v>
      </c>
      <c r="C30" s="10">
        <v>5589</v>
      </c>
      <c r="E30" s="5" t="s">
        <v>930</v>
      </c>
      <c r="F30" s="8">
        <v>3.715633629881539E-4</v>
      </c>
      <c r="G30" s="8"/>
      <c r="H30" s="5" t="s">
        <v>930</v>
      </c>
      <c r="I30" s="8">
        <v>0.99990918669639617</v>
      </c>
      <c r="K30" s="5" t="s">
        <v>980</v>
      </c>
      <c r="L30" s="10">
        <v>1</v>
      </c>
      <c r="N30" s="5" t="s">
        <v>980</v>
      </c>
      <c r="O30" s="8">
        <v>8.0000000000000002E-3</v>
      </c>
      <c r="P30" s="8"/>
      <c r="Q30" s="5" t="s">
        <v>980</v>
      </c>
      <c r="R30" s="8">
        <v>0.99199999999999999</v>
      </c>
    </row>
    <row r="31" spans="2:18" x14ac:dyDescent="0.2">
      <c r="B31" s="5" t="s">
        <v>927</v>
      </c>
      <c r="C31" s="10">
        <v>1366</v>
      </c>
      <c r="E31" s="5" t="s">
        <v>927</v>
      </c>
      <c r="F31" s="8">
        <v>9.0813303603832219E-5</v>
      </c>
      <c r="G31" s="8"/>
      <c r="H31" s="5" t="s">
        <v>927</v>
      </c>
      <c r="I31" s="8">
        <v>1</v>
      </c>
      <c r="K31" s="5" t="s">
        <v>915</v>
      </c>
      <c r="L31" s="10">
        <v>1</v>
      </c>
      <c r="N31" s="5" t="s">
        <v>915</v>
      </c>
      <c r="O31" s="8">
        <v>8.0000000000000002E-3</v>
      </c>
      <c r="P31" s="8"/>
      <c r="Q31" s="5" t="s">
        <v>915</v>
      </c>
      <c r="R31" s="8">
        <v>1</v>
      </c>
    </row>
    <row r="32" spans="2:18" x14ac:dyDescent="0.2">
      <c r="B32" s="5" t="s">
        <v>985</v>
      </c>
      <c r="C32" s="10">
        <v>15041849</v>
      </c>
      <c r="E32" s="5" t="s">
        <v>985</v>
      </c>
      <c r="F32" s="6">
        <v>1</v>
      </c>
      <c r="G32" s="6"/>
      <c r="K32" s="5" t="s">
        <v>985</v>
      </c>
      <c r="L32" s="10">
        <v>125</v>
      </c>
      <c r="N32" s="5" t="s">
        <v>985</v>
      </c>
      <c r="O32" s="8">
        <v>1</v>
      </c>
      <c r="P32" s="8"/>
    </row>
  </sheetData>
  <mergeCells count="6">
    <mergeCell ref="Q2:R2"/>
    <mergeCell ref="B2:C2"/>
    <mergeCell ref="E2:F2"/>
    <mergeCell ref="K2:L2"/>
    <mergeCell ref="N2:O2"/>
    <mergeCell ref="H2:I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990DF-8E63-4688-BE57-902CAB2A7F5A}">
  <sheetPr codeName="Ark4">
    <tabColor theme="9" tint="0.39997558519241921"/>
  </sheetPr>
  <dimension ref="B2:E826"/>
  <sheetViews>
    <sheetView workbookViewId="0">
      <selection activeCell="L28" sqref="L28"/>
    </sheetView>
  </sheetViews>
  <sheetFormatPr baseColWidth="10" defaultRowHeight="12.75" x14ac:dyDescent="0.2"/>
  <cols>
    <col min="2" max="2" width="44.85546875" customWidth="1"/>
    <col min="3" max="3" width="23.42578125" customWidth="1"/>
    <col min="4" max="4" width="19" customWidth="1"/>
    <col min="5" max="5" width="12.140625" style="9" customWidth="1"/>
  </cols>
  <sheetData>
    <row r="2" spans="2:5" ht="15.75" x14ac:dyDescent="0.25">
      <c r="B2" s="11" t="str">
        <f>_xlfn.CONCAT("Eggleveranser fra enkeltprodusenter etter størrelse kg i ",C3)</f>
        <v>Eggleveranser fra enkeltprodusenter etter størrelse kg i 2022</v>
      </c>
    </row>
    <row r="3" spans="2:5" hidden="1" x14ac:dyDescent="0.2">
      <c r="B3" s="18" t="s">
        <v>0</v>
      </c>
      <c r="C3" s="19" t="s" vm="1">
        <v>989</v>
      </c>
    </row>
    <row r="4" spans="2:5" hidden="1" x14ac:dyDescent="0.2"/>
    <row r="5" spans="2:5" hidden="1" x14ac:dyDescent="0.2">
      <c r="B5" s="13"/>
      <c r="C5" s="13"/>
      <c r="D5" s="13"/>
      <c r="E5" s="14" t="s">
        <v>988</v>
      </c>
    </row>
    <row r="6" spans="2:5" x14ac:dyDescent="0.2">
      <c r="B6" s="13" t="s">
        <v>473</v>
      </c>
      <c r="C6" s="13" t="s">
        <v>905</v>
      </c>
      <c r="D6" s="13" t="s">
        <v>870</v>
      </c>
      <c r="E6" s="14">
        <v>479925</v>
      </c>
    </row>
    <row r="7" spans="2:5" x14ac:dyDescent="0.2">
      <c r="B7" s="13" t="s">
        <v>494</v>
      </c>
      <c r="C7" s="13" t="s">
        <v>933</v>
      </c>
      <c r="D7" s="13" t="s">
        <v>870</v>
      </c>
      <c r="E7" s="14">
        <v>474258</v>
      </c>
    </row>
    <row r="8" spans="2:5" x14ac:dyDescent="0.2">
      <c r="B8" s="13" t="s">
        <v>463</v>
      </c>
      <c r="C8" s="13" t="s">
        <v>905</v>
      </c>
      <c r="D8" s="13" t="s">
        <v>870</v>
      </c>
      <c r="E8" s="14">
        <v>322835</v>
      </c>
    </row>
    <row r="9" spans="2:5" x14ac:dyDescent="0.2">
      <c r="B9" s="13" t="s">
        <v>1004</v>
      </c>
      <c r="C9" s="13" t="s">
        <v>883</v>
      </c>
      <c r="D9" s="13" t="s">
        <v>870</v>
      </c>
      <c r="E9" s="14">
        <v>185726</v>
      </c>
    </row>
    <row r="10" spans="2:5" x14ac:dyDescent="0.2">
      <c r="B10" s="13" t="s">
        <v>437</v>
      </c>
      <c r="C10" s="13" t="s">
        <v>893</v>
      </c>
      <c r="D10" s="13" t="s">
        <v>870</v>
      </c>
      <c r="E10" s="14">
        <v>168892</v>
      </c>
    </row>
    <row r="11" spans="2:5" x14ac:dyDescent="0.2">
      <c r="B11" s="13" t="s">
        <v>482</v>
      </c>
      <c r="C11" s="13" t="s">
        <v>912</v>
      </c>
      <c r="D11" s="13" t="s">
        <v>870</v>
      </c>
      <c r="E11" s="14">
        <v>165262</v>
      </c>
    </row>
    <row r="12" spans="2:5" x14ac:dyDescent="0.2">
      <c r="B12" s="13" t="s">
        <v>1005</v>
      </c>
      <c r="C12" s="13" t="s">
        <v>890</v>
      </c>
      <c r="D12" s="13" t="s">
        <v>870</v>
      </c>
      <c r="E12" s="14">
        <v>162712</v>
      </c>
    </row>
    <row r="13" spans="2:5" x14ac:dyDescent="0.2">
      <c r="B13" s="13" t="s">
        <v>1006</v>
      </c>
      <c r="C13" s="13" t="s">
        <v>893</v>
      </c>
      <c r="D13" s="13" t="s">
        <v>870</v>
      </c>
      <c r="E13" s="14">
        <v>159389</v>
      </c>
    </row>
    <row r="14" spans="2:5" x14ac:dyDescent="0.2">
      <c r="B14" s="13" t="s">
        <v>423</v>
      </c>
      <c r="C14" s="13" t="s">
        <v>890</v>
      </c>
      <c r="D14" s="13" t="s">
        <v>870</v>
      </c>
      <c r="E14" s="14">
        <v>159293</v>
      </c>
    </row>
    <row r="15" spans="2:5" x14ac:dyDescent="0.2">
      <c r="B15" s="13" t="s">
        <v>396</v>
      </c>
      <c r="C15" s="13" t="s">
        <v>871</v>
      </c>
      <c r="D15" s="13" t="s">
        <v>870</v>
      </c>
      <c r="E15" s="14">
        <v>159182</v>
      </c>
    </row>
    <row r="16" spans="2:5" x14ac:dyDescent="0.2">
      <c r="B16" s="13" t="s">
        <v>1007</v>
      </c>
      <c r="C16" s="13" t="s">
        <v>908</v>
      </c>
      <c r="D16" s="13" t="s">
        <v>870</v>
      </c>
      <c r="E16" s="14">
        <v>157481</v>
      </c>
    </row>
    <row r="17" spans="2:5" x14ac:dyDescent="0.2">
      <c r="B17" s="13" t="s">
        <v>465</v>
      </c>
      <c r="C17" s="13" t="s">
        <v>905</v>
      </c>
      <c r="D17" s="13" t="s">
        <v>870</v>
      </c>
      <c r="E17" s="14">
        <v>157423</v>
      </c>
    </row>
    <row r="18" spans="2:5" x14ac:dyDescent="0.2">
      <c r="B18" s="13" t="s">
        <v>1008</v>
      </c>
      <c r="C18" s="13" t="s">
        <v>905</v>
      </c>
      <c r="D18" s="13" t="s">
        <v>870</v>
      </c>
      <c r="E18" s="14">
        <v>157389</v>
      </c>
    </row>
    <row r="19" spans="2:5" x14ac:dyDescent="0.2">
      <c r="B19" s="13" t="s">
        <v>435</v>
      </c>
      <c r="C19" s="13" t="s">
        <v>893</v>
      </c>
      <c r="D19" s="13" t="s">
        <v>870</v>
      </c>
      <c r="E19" s="14">
        <v>156962</v>
      </c>
    </row>
    <row r="20" spans="2:5" x14ac:dyDescent="0.2">
      <c r="B20" s="13" t="s">
        <v>419</v>
      </c>
      <c r="C20" s="13" t="s">
        <v>883</v>
      </c>
      <c r="D20" s="13" t="s">
        <v>870</v>
      </c>
      <c r="E20" s="14">
        <v>156782</v>
      </c>
    </row>
    <row r="21" spans="2:5" x14ac:dyDescent="0.2">
      <c r="B21" s="13" t="s">
        <v>434</v>
      </c>
      <c r="C21" s="13" t="s">
        <v>893</v>
      </c>
      <c r="D21" s="13" t="s">
        <v>870</v>
      </c>
      <c r="E21" s="14">
        <v>156241</v>
      </c>
    </row>
    <row r="22" spans="2:5" x14ac:dyDescent="0.2">
      <c r="B22" s="13" t="s">
        <v>480</v>
      </c>
      <c r="C22" s="13" t="s">
        <v>896</v>
      </c>
      <c r="D22" s="13" t="s">
        <v>870</v>
      </c>
      <c r="E22" s="14">
        <v>155209</v>
      </c>
    </row>
    <row r="23" spans="2:5" x14ac:dyDescent="0.2">
      <c r="B23" s="13" t="s">
        <v>470</v>
      </c>
      <c r="C23" s="13" t="s">
        <v>905</v>
      </c>
      <c r="D23" s="13" t="s">
        <v>870</v>
      </c>
      <c r="E23" s="14">
        <v>154389</v>
      </c>
    </row>
    <row r="24" spans="2:5" x14ac:dyDescent="0.2">
      <c r="B24" s="13" t="s">
        <v>458</v>
      </c>
      <c r="C24" s="13" t="s">
        <v>905</v>
      </c>
      <c r="D24" s="13" t="s">
        <v>870</v>
      </c>
      <c r="E24" s="14">
        <v>152566</v>
      </c>
    </row>
    <row r="25" spans="2:5" x14ac:dyDescent="0.2">
      <c r="B25" s="13" t="s">
        <v>1009</v>
      </c>
      <c r="C25" s="13" t="s">
        <v>912</v>
      </c>
      <c r="D25" s="13" t="s">
        <v>870</v>
      </c>
      <c r="E25" s="14">
        <v>151105</v>
      </c>
    </row>
    <row r="26" spans="2:5" x14ac:dyDescent="0.2">
      <c r="B26" s="13" t="s">
        <v>1010</v>
      </c>
      <c r="C26" s="13" t="s">
        <v>918</v>
      </c>
      <c r="D26" s="13" t="s">
        <v>870</v>
      </c>
      <c r="E26" s="14">
        <v>151031</v>
      </c>
    </row>
    <row r="27" spans="2:5" x14ac:dyDescent="0.2">
      <c r="B27" s="13" t="s">
        <v>430</v>
      </c>
      <c r="C27" s="13" t="s">
        <v>893</v>
      </c>
      <c r="D27" s="13" t="s">
        <v>870</v>
      </c>
      <c r="E27" s="14">
        <v>150053</v>
      </c>
    </row>
    <row r="28" spans="2:5" x14ac:dyDescent="0.2">
      <c r="B28" s="13" t="s">
        <v>448</v>
      </c>
      <c r="C28" s="13" t="s">
        <v>896</v>
      </c>
      <c r="D28" s="13" t="s">
        <v>870</v>
      </c>
      <c r="E28" s="14">
        <v>148492</v>
      </c>
    </row>
    <row r="29" spans="2:5" x14ac:dyDescent="0.2">
      <c r="B29" s="13" t="s">
        <v>442</v>
      </c>
      <c r="C29" s="13" t="s">
        <v>893</v>
      </c>
      <c r="D29" s="13" t="s">
        <v>870</v>
      </c>
      <c r="E29" s="14">
        <v>147362</v>
      </c>
    </row>
    <row r="30" spans="2:5" x14ac:dyDescent="0.2">
      <c r="B30" s="13" t="s">
        <v>495</v>
      </c>
      <c r="C30" s="13" t="s">
        <v>933</v>
      </c>
      <c r="D30" s="13" t="s">
        <v>870</v>
      </c>
      <c r="E30" s="14">
        <v>147344</v>
      </c>
    </row>
    <row r="31" spans="2:5" x14ac:dyDescent="0.2">
      <c r="B31" s="13" t="s">
        <v>1011</v>
      </c>
      <c r="C31" s="13" t="s">
        <v>893</v>
      </c>
      <c r="D31" s="13" t="s">
        <v>870</v>
      </c>
      <c r="E31" s="14">
        <v>146488</v>
      </c>
    </row>
    <row r="32" spans="2:5" x14ac:dyDescent="0.2">
      <c r="B32" s="13" t="s">
        <v>424</v>
      </c>
      <c r="C32" s="13" t="s">
        <v>890</v>
      </c>
      <c r="D32" s="13" t="s">
        <v>870</v>
      </c>
      <c r="E32" s="14">
        <v>145149</v>
      </c>
    </row>
    <row r="33" spans="2:5" x14ac:dyDescent="0.2">
      <c r="B33" s="13" t="s">
        <v>1012</v>
      </c>
      <c r="C33" s="13" t="s">
        <v>893</v>
      </c>
      <c r="D33" s="13" t="s">
        <v>870</v>
      </c>
      <c r="E33" s="14">
        <v>144745</v>
      </c>
    </row>
    <row r="34" spans="2:5" x14ac:dyDescent="0.2">
      <c r="B34" s="13" t="s">
        <v>408</v>
      </c>
      <c r="C34" s="13" t="s">
        <v>883</v>
      </c>
      <c r="D34" s="13" t="s">
        <v>870</v>
      </c>
      <c r="E34" s="14">
        <v>144282</v>
      </c>
    </row>
    <row r="35" spans="2:5" x14ac:dyDescent="0.2">
      <c r="B35" s="13" t="s">
        <v>455</v>
      </c>
      <c r="C35" s="13" t="s">
        <v>899</v>
      </c>
      <c r="D35" s="13" t="s">
        <v>870</v>
      </c>
      <c r="E35" s="14">
        <v>143476</v>
      </c>
    </row>
    <row r="36" spans="2:5" x14ac:dyDescent="0.2">
      <c r="B36" s="13" t="s">
        <v>1013</v>
      </c>
      <c r="C36" s="13" t="s">
        <v>924</v>
      </c>
      <c r="D36" s="13" t="s">
        <v>870</v>
      </c>
      <c r="E36" s="14">
        <v>140797</v>
      </c>
    </row>
    <row r="37" spans="2:5" x14ac:dyDescent="0.2">
      <c r="B37" s="13" t="s">
        <v>478</v>
      </c>
      <c r="C37" s="13" t="s">
        <v>896</v>
      </c>
      <c r="D37" s="13" t="s">
        <v>870</v>
      </c>
      <c r="E37" s="14">
        <v>139026</v>
      </c>
    </row>
    <row r="38" spans="2:5" x14ac:dyDescent="0.2">
      <c r="B38" s="13" t="s">
        <v>1014</v>
      </c>
      <c r="C38" s="13" t="s">
        <v>902</v>
      </c>
      <c r="D38" s="13" t="s">
        <v>870</v>
      </c>
      <c r="E38" s="14">
        <v>137827</v>
      </c>
    </row>
    <row r="39" spans="2:5" x14ac:dyDescent="0.2">
      <c r="B39" s="13" t="s">
        <v>1015</v>
      </c>
      <c r="C39" s="13" t="s">
        <v>908</v>
      </c>
      <c r="D39" s="13" t="s">
        <v>870</v>
      </c>
      <c r="E39" s="14">
        <v>137616</v>
      </c>
    </row>
    <row r="40" spans="2:5" x14ac:dyDescent="0.2">
      <c r="B40" s="13" t="s">
        <v>1016</v>
      </c>
      <c r="C40" s="13" t="s">
        <v>893</v>
      </c>
      <c r="D40" s="13" t="s">
        <v>870</v>
      </c>
      <c r="E40" s="14">
        <v>135559</v>
      </c>
    </row>
    <row r="41" spans="2:5" x14ac:dyDescent="0.2">
      <c r="B41" s="13" t="s">
        <v>397</v>
      </c>
      <c r="C41" s="13" t="s">
        <v>871</v>
      </c>
      <c r="D41" s="13" t="s">
        <v>870</v>
      </c>
      <c r="E41" s="14">
        <v>134837</v>
      </c>
    </row>
    <row r="42" spans="2:5" x14ac:dyDescent="0.2">
      <c r="B42" s="13" t="s">
        <v>428</v>
      </c>
      <c r="C42" s="13" t="s">
        <v>893</v>
      </c>
      <c r="D42" s="13" t="s">
        <v>870</v>
      </c>
      <c r="E42" s="14">
        <v>134166</v>
      </c>
    </row>
    <row r="43" spans="2:5" x14ac:dyDescent="0.2">
      <c r="B43" s="13" t="s">
        <v>1017</v>
      </c>
      <c r="C43" s="13" t="s">
        <v>978</v>
      </c>
      <c r="D43" s="13" t="s">
        <v>870</v>
      </c>
      <c r="E43" s="14">
        <v>134071</v>
      </c>
    </row>
    <row r="44" spans="2:5" x14ac:dyDescent="0.2">
      <c r="B44" s="13" t="s">
        <v>429</v>
      </c>
      <c r="C44" s="13" t="s">
        <v>893</v>
      </c>
      <c r="D44" s="13" t="s">
        <v>870</v>
      </c>
      <c r="E44" s="14">
        <v>133295</v>
      </c>
    </row>
    <row r="45" spans="2:5" x14ac:dyDescent="0.2">
      <c r="B45" s="13" t="s">
        <v>496</v>
      </c>
      <c r="C45" s="13" t="s">
        <v>933</v>
      </c>
      <c r="D45" s="13" t="s">
        <v>870</v>
      </c>
      <c r="E45" s="14">
        <v>132766</v>
      </c>
    </row>
    <row r="46" spans="2:5" x14ac:dyDescent="0.2">
      <c r="B46" s="13" t="s">
        <v>453</v>
      </c>
      <c r="C46" s="13" t="s">
        <v>899</v>
      </c>
      <c r="D46" s="13" t="s">
        <v>870</v>
      </c>
      <c r="E46" s="14">
        <v>132152</v>
      </c>
    </row>
    <row r="47" spans="2:5" x14ac:dyDescent="0.2">
      <c r="B47" s="13" t="s">
        <v>450</v>
      </c>
      <c r="C47" s="13" t="s">
        <v>896</v>
      </c>
      <c r="D47" s="13" t="s">
        <v>870</v>
      </c>
      <c r="E47" s="14">
        <v>132092</v>
      </c>
    </row>
    <row r="48" spans="2:5" x14ac:dyDescent="0.2">
      <c r="B48" s="13" t="s">
        <v>1018</v>
      </c>
      <c r="C48" s="13" t="s">
        <v>893</v>
      </c>
      <c r="D48" s="13" t="s">
        <v>870</v>
      </c>
      <c r="E48" s="14">
        <v>131768</v>
      </c>
    </row>
    <row r="49" spans="2:5" x14ac:dyDescent="0.2">
      <c r="B49" s="13" t="s">
        <v>1019</v>
      </c>
      <c r="C49" s="13" t="s">
        <v>899</v>
      </c>
      <c r="D49" s="13" t="s">
        <v>870</v>
      </c>
      <c r="E49" s="14">
        <v>131634</v>
      </c>
    </row>
    <row r="50" spans="2:5" x14ac:dyDescent="0.2">
      <c r="B50" s="13" t="s">
        <v>1020</v>
      </c>
      <c r="C50" s="13" t="s">
        <v>924</v>
      </c>
      <c r="D50" s="13" t="s">
        <v>870</v>
      </c>
      <c r="E50" s="14">
        <v>131629</v>
      </c>
    </row>
    <row r="51" spans="2:5" x14ac:dyDescent="0.2">
      <c r="B51" s="13" t="s">
        <v>415</v>
      </c>
      <c r="C51" s="13" t="s">
        <v>883</v>
      </c>
      <c r="D51" s="13" t="s">
        <v>870</v>
      </c>
      <c r="E51" s="14">
        <v>131561</v>
      </c>
    </row>
    <row r="52" spans="2:5" x14ac:dyDescent="0.2">
      <c r="B52" s="13" t="s">
        <v>490</v>
      </c>
      <c r="C52" s="13" t="s">
        <v>924</v>
      </c>
      <c r="D52" s="13" t="s">
        <v>870</v>
      </c>
      <c r="E52" s="14">
        <v>130518</v>
      </c>
    </row>
    <row r="53" spans="2:5" x14ac:dyDescent="0.2">
      <c r="B53" s="13" t="s">
        <v>403</v>
      </c>
      <c r="C53" s="13" t="s">
        <v>877</v>
      </c>
      <c r="D53" s="13" t="s">
        <v>870</v>
      </c>
      <c r="E53" s="14">
        <v>129236</v>
      </c>
    </row>
    <row r="54" spans="2:5" x14ac:dyDescent="0.2">
      <c r="B54" s="13" t="s">
        <v>398</v>
      </c>
      <c r="C54" s="13" t="s">
        <v>871</v>
      </c>
      <c r="D54" s="13" t="s">
        <v>870</v>
      </c>
      <c r="E54" s="14">
        <v>129021</v>
      </c>
    </row>
    <row r="55" spans="2:5" x14ac:dyDescent="0.2">
      <c r="B55" s="13" t="s">
        <v>446</v>
      </c>
      <c r="C55" s="13" t="s">
        <v>893</v>
      </c>
      <c r="D55" s="13" t="s">
        <v>870</v>
      </c>
      <c r="E55" s="14">
        <v>128850</v>
      </c>
    </row>
    <row r="56" spans="2:5" x14ac:dyDescent="0.2">
      <c r="B56" s="13" t="s">
        <v>1021</v>
      </c>
      <c r="C56" s="13" t="s">
        <v>893</v>
      </c>
      <c r="D56" s="13" t="s">
        <v>870</v>
      </c>
      <c r="E56" s="14">
        <v>128742</v>
      </c>
    </row>
    <row r="57" spans="2:5" x14ac:dyDescent="0.2">
      <c r="B57" s="13" t="s">
        <v>1022</v>
      </c>
      <c r="C57" s="13" t="s">
        <v>883</v>
      </c>
      <c r="D57" s="13" t="s">
        <v>870</v>
      </c>
      <c r="E57" s="14">
        <v>128703</v>
      </c>
    </row>
    <row r="58" spans="2:5" x14ac:dyDescent="0.2">
      <c r="B58" s="13" t="s">
        <v>1023</v>
      </c>
      <c r="C58" s="13" t="s">
        <v>905</v>
      </c>
      <c r="D58" s="13" t="s">
        <v>870</v>
      </c>
      <c r="E58" s="14">
        <v>128688</v>
      </c>
    </row>
    <row r="59" spans="2:5" x14ac:dyDescent="0.2">
      <c r="B59" s="13" t="s">
        <v>1024</v>
      </c>
      <c r="C59" s="13" t="s">
        <v>912</v>
      </c>
      <c r="D59" s="13" t="s">
        <v>870</v>
      </c>
      <c r="E59" s="14">
        <v>127853</v>
      </c>
    </row>
    <row r="60" spans="2:5" x14ac:dyDescent="0.2">
      <c r="B60" s="13" t="s">
        <v>432</v>
      </c>
      <c r="C60" s="13" t="s">
        <v>893</v>
      </c>
      <c r="D60" s="13" t="s">
        <v>870</v>
      </c>
      <c r="E60" s="14">
        <v>127504</v>
      </c>
    </row>
    <row r="61" spans="2:5" x14ac:dyDescent="0.2">
      <c r="B61" s="13" t="s">
        <v>1025</v>
      </c>
      <c r="C61" s="13" t="s">
        <v>893</v>
      </c>
      <c r="D61" s="13" t="s">
        <v>870</v>
      </c>
      <c r="E61" s="14">
        <v>126910</v>
      </c>
    </row>
    <row r="62" spans="2:5" x14ac:dyDescent="0.2">
      <c r="B62" s="13" t="s">
        <v>1026</v>
      </c>
      <c r="C62" s="13" t="s">
        <v>918</v>
      </c>
      <c r="D62" s="13" t="s">
        <v>870</v>
      </c>
      <c r="E62" s="14">
        <v>125572</v>
      </c>
    </row>
    <row r="63" spans="2:5" x14ac:dyDescent="0.2">
      <c r="B63" s="13" t="s">
        <v>1027</v>
      </c>
      <c r="C63" s="13" t="s">
        <v>883</v>
      </c>
      <c r="D63" s="13" t="s">
        <v>870</v>
      </c>
      <c r="E63" s="14">
        <v>125048</v>
      </c>
    </row>
    <row r="64" spans="2:5" x14ac:dyDescent="0.2">
      <c r="B64" s="13" t="s">
        <v>475</v>
      </c>
      <c r="C64" s="13" t="s">
        <v>908</v>
      </c>
      <c r="D64" s="13" t="s">
        <v>870</v>
      </c>
      <c r="E64" s="14">
        <v>124343</v>
      </c>
    </row>
    <row r="65" spans="2:5" x14ac:dyDescent="0.2">
      <c r="B65" s="13" t="s">
        <v>1028</v>
      </c>
      <c r="C65" s="13" t="s">
        <v>905</v>
      </c>
      <c r="D65" s="13" t="s">
        <v>870</v>
      </c>
      <c r="E65" s="14">
        <v>123895</v>
      </c>
    </row>
    <row r="66" spans="2:5" x14ac:dyDescent="0.2">
      <c r="B66" s="13" t="s">
        <v>483</v>
      </c>
      <c r="C66" s="13" t="s">
        <v>912</v>
      </c>
      <c r="D66" s="13" t="s">
        <v>870</v>
      </c>
      <c r="E66" s="14">
        <v>123324</v>
      </c>
    </row>
    <row r="67" spans="2:5" x14ac:dyDescent="0.2">
      <c r="B67" s="13" t="s">
        <v>1029</v>
      </c>
      <c r="C67" s="13" t="s">
        <v>976</v>
      </c>
      <c r="D67" s="13" t="s">
        <v>870</v>
      </c>
      <c r="E67" s="14">
        <v>123069</v>
      </c>
    </row>
    <row r="68" spans="2:5" x14ac:dyDescent="0.2">
      <c r="B68" s="13" t="s">
        <v>412</v>
      </c>
      <c r="C68" s="13" t="s">
        <v>883</v>
      </c>
      <c r="D68" s="13" t="s">
        <v>870</v>
      </c>
      <c r="E68" s="14">
        <v>122392</v>
      </c>
    </row>
    <row r="69" spans="2:5" x14ac:dyDescent="0.2">
      <c r="B69" s="13" t="s">
        <v>485</v>
      </c>
      <c r="C69" s="13" t="s">
        <v>915</v>
      </c>
      <c r="D69" s="13" t="s">
        <v>870</v>
      </c>
      <c r="E69" s="14">
        <v>121881</v>
      </c>
    </row>
    <row r="70" spans="2:5" x14ac:dyDescent="0.2">
      <c r="B70" s="13" t="s">
        <v>449</v>
      </c>
      <c r="C70" s="13" t="s">
        <v>896</v>
      </c>
      <c r="D70" s="13" t="s">
        <v>870</v>
      </c>
      <c r="E70" s="14">
        <v>121179</v>
      </c>
    </row>
    <row r="71" spans="2:5" x14ac:dyDescent="0.2">
      <c r="B71" s="13" t="s">
        <v>461</v>
      </c>
      <c r="C71" s="13" t="s">
        <v>905</v>
      </c>
      <c r="D71" s="13" t="s">
        <v>870</v>
      </c>
      <c r="E71" s="14">
        <v>120815</v>
      </c>
    </row>
    <row r="72" spans="2:5" x14ac:dyDescent="0.2">
      <c r="B72" s="13" t="s">
        <v>406</v>
      </c>
      <c r="C72" s="13" t="s">
        <v>880</v>
      </c>
      <c r="D72" s="13" t="s">
        <v>870</v>
      </c>
      <c r="E72" s="14">
        <v>119394</v>
      </c>
    </row>
    <row r="73" spans="2:5" x14ac:dyDescent="0.2">
      <c r="B73" s="13" t="s">
        <v>1030</v>
      </c>
      <c r="C73" s="13" t="s">
        <v>893</v>
      </c>
      <c r="D73" s="13" t="s">
        <v>870</v>
      </c>
      <c r="E73" s="14">
        <v>118849</v>
      </c>
    </row>
    <row r="74" spans="2:5" x14ac:dyDescent="0.2">
      <c r="B74" s="13" t="s">
        <v>1031</v>
      </c>
      <c r="C74" s="13" t="s">
        <v>980</v>
      </c>
      <c r="D74" s="13" t="s">
        <v>870</v>
      </c>
      <c r="E74" s="14">
        <v>118836</v>
      </c>
    </row>
    <row r="75" spans="2:5" x14ac:dyDescent="0.2">
      <c r="B75" s="13" t="s">
        <v>1032</v>
      </c>
      <c r="C75" s="13" t="s">
        <v>921</v>
      </c>
      <c r="D75" s="13" t="s">
        <v>870</v>
      </c>
      <c r="E75" s="14">
        <v>118722</v>
      </c>
    </row>
    <row r="76" spans="2:5" x14ac:dyDescent="0.2">
      <c r="B76" s="13" t="s">
        <v>479</v>
      </c>
      <c r="C76" s="13" t="s">
        <v>896</v>
      </c>
      <c r="D76" s="13" t="s">
        <v>870</v>
      </c>
      <c r="E76" s="14">
        <v>118496</v>
      </c>
    </row>
    <row r="77" spans="2:5" x14ac:dyDescent="0.2">
      <c r="B77" s="13" t="s">
        <v>1033</v>
      </c>
      <c r="C77" s="13" t="s">
        <v>978</v>
      </c>
      <c r="D77" s="13" t="s">
        <v>870</v>
      </c>
      <c r="E77" s="14">
        <v>118100</v>
      </c>
    </row>
    <row r="78" spans="2:5" x14ac:dyDescent="0.2">
      <c r="B78" s="13" t="s">
        <v>407</v>
      </c>
      <c r="C78" s="13" t="s">
        <v>880</v>
      </c>
      <c r="D78" s="13" t="s">
        <v>870</v>
      </c>
      <c r="E78" s="14">
        <v>117874</v>
      </c>
    </row>
    <row r="79" spans="2:5" x14ac:dyDescent="0.2">
      <c r="B79" s="13" t="s">
        <v>404</v>
      </c>
      <c r="C79" s="13" t="s">
        <v>877</v>
      </c>
      <c r="D79" s="13" t="s">
        <v>870</v>
      </c>
      <c r="E79" s="14">
        <v>116155</v>
      </c>
    </row>
    <row r="80" spans="2:5" x14ac:dyDescent="0.2">
      <c r="B80" s="13" t="s">
        <v>1034</v>
      </c>
      <c r="C80" s="13" t="s">
        <v>893</v>
      </c>
      <c r="D80" s="13" t="s">
        <v>870</v>
      </c>
      <c r="E80" s="14">
        <v>115753</v>
      </c>
    </row>
    <row r="81" spans="2:5" x14ac:dyDescent="0.2">
      <c r="B81" s="13" t="s">
        <v>1035</v>
      </c>
      <c r="C81" s="13" t="s">
        <v>893</v>
      </c>
      <c r="D81" s="13" t="s">
        <v>870</v>
      </c>
      <c r="E81" s="14">
        <v>115437</v>
      </c>
    </row>
    <row r="82" spans="2:5" x14ac:dyDescent="0.2">
      <c r="B82" s="13" t="s">
        <v>1036</v>
      </c>
      <c r="C82" s="13" t="s">
        <v>871</v>
      </c>
      <c r="D82" s="13" t="s">
        <v>870</v>
      </c>
      <c r="E82" s="14">
        <v>114527</v>
      </c>
    </row>
    <row r="83" spans="2:5" x14ac:dyDescent="0.2">
      <c r="B83" s="13" t="s">
        <v>452</v>
      </c>
      <c r="C83" s="13" t="s">
        <v>899</v>
      </c>
      <c r="D83" s="13" t="s">
        <v>870</v>
      </c>
      <c r="E83" s="14">
        <v>113495</v>
      </c>
    </row>
    <row r="84" spans="2:5" x14ac:dyDescent="0.2">
      <c r="B84" s="13" t="s">
        <v>420</v>
      </c>
      <c r="C84" s="13" t="s">
        <v>887</v>
      </c>
      <c r="D84" s="13" t="s">
        <v>870</v>
      </c>
      <c r="E84" s="14">
        <v>113380</v>
      </c>
    </row>
    <row r="85" spans="2:5" x14ac:dyDescent="0.2">
      <c r="B85" s="13" t="s">
        <v>439</v>
      </c>
      <c r="C85" s="13" t="s">
        <v>893</v>
      </c>
      <c r="D85" s="13" t="s">
        <v>870</v>
      </c>
      <c r="E85" s="14">
        <v>111735</v>
      </c>
    </row>
    <row r="86" spans="2:5" x14ac:dyDescent="0.2">
      <c r="B86" s="13" t="s">
        <v>487</v>
      </c>
      <c r="C86" s="13" t="s">
        <v>918</v>
      </c>
      <c r="D86" s="13" t="s">
        <v>870</v>
      </c>
      <c r="E86" s="14">
        <v>111179</v>
      </c>
    </row>
    <row r="87" spans="2:5" x14ac:dyDescent="0.2">
      <c r="B87" s="13" t="s">
        <v>414</v>
      </c>
      <c r="C87" s="13" t="s">
        <v>883</v>
      </c>
      <c r="D87" s="13" t="s">
        <v>870</v>
      </c>
      <c r="E87" s="14">
        <v>110926</v>
      </c>
    </row>
    <row r="88" spans="2:5" x14ac:dyDescent="0.2">
      <c r="B88" s="13" t="s">
        <v>1037</v>
      </c>
      <c r="C88" s="13" t="s">
        <v>921</v>
      </c>
      <c r="D88" s="13" t="s">
        <v>870</v>
      </c>
      <c r="E88" s="14">
        <v>109956</v>
      </c>
    </row>
    <row r="89" spans="2:5" x14ac:dyDescent="0.2">
      <c r="B89" s="13" t="s">
        <v>1038</v>
      </c>
      <c r="C89" s="13" t="s">
        <v>883</v>
      </c>
      <c r="D89" s="13" t="s">
        <v>870</v>
      </c>
      <c r="E89" s="14">
        <v>109746</v>
      </c>
    </row>
    <row r="90" spans="2:5" x14ac:dyDescent="0.2">
      <c r="B90" s="13" t="s">
        <v>440</v>
      </c>
      <c r="C90" s="13" t="s">
        <v>893</v>
      </c>
      <c r="D90" s="13" t="s">
        <v>870</v>
      </c>
      <c r="E90" s="14">
        <v>108667</v>
      </c>
    </row>
    <row r="91" spans="2:5" x14ac:dyDescent="0.2">
      <c r="B91" s="13" t="s">
        <v>1039</v>
      </c>
      <c r="C91" s="13" t="s">
        <v>893</v>
      </c>
      <c r="D91" s="13" t="s">
        <v>870</v>
      </c>
      <c r="E91" s="14">
        <v>108651</v>
      </c>
    </row>
    <row r="92" spans="2:5" x14ac:dyDescent="0.2">
      <c r="B92" s="13" t="s">
        <v>1040</v>
      </c>
      <c r="C92" s="13" t="s">
        <v>921</v>
      </c>
      <c r="D92" s="13" t="s">
        <v>870</v>
      </c>
      <c r="E92" s="14">
        <v>108590</v>
      </c>
    </row>
    <row r="93" spans="2:5" x14ac:dyDescent="0.2">
      <c r="B93" s="13" t="s">
        <v>489</v>
      </c>
      <c r="C93" s="13" t="s">
        <v>921</v>
      </c>
      <c r="D93" s="13" t="s">
        <v>870</v>
      </c>
      <c r="E93" s="14">
        <v>108512</v>
      </c>
    </row>
    <row r="94" spans="2:5" x14ac:dyDescent="0.2">
      <c r="B94" s="13" t="s">
        <v>444</v>
      </c>
      <c r="C94" s="13" t="s">
        <v>893</v>
      </c>
      <c r="D94" s="13" t="s">
        <v>870</v>
      </c>
      <c r="E94" s="14">
        <v>107339</v>
      </c>
    </row>
    <row r="95" spans="2:5" x14ac:dyDescent="0.2">
      <c r="B95" s="13" t="s">
        <v>1041</v>
      </c>
      <c r="C95" s="13" t="s">
        <v>921</v>
      </c>
      <c r="D95" s="13" t="s">
        <v>870</v>
      </c>
      <c r="E95" s="14">
        <v>106374</v>
      </c>
    </row>
    <row r="96" spans="2:5" x14ac:dyDescent="0.2">
      <c r="B96" s="13" t="s">
        <v>413</v>
      </c>
      <c r="C96" s="13" t="s">
        <v>883</v>
      </c>
      <c r="D96" s="13" t="s">
        <v>870</v>
      </c>
      <c r="E96" s="14">
        <v>105984</v>
      </c>
    </row>
    <row r="97" spans="2:5" x14ac:dyDescent="0.2">
      <c r="B97" s="13" t="s">
        <v>1042</v>
      </c>
      <c r="C97" s="13" t="s">
        <v>893</v>
      </c>
      <c r="D97" s="13" t="s">
        <v>870</v>
      </c>
      <c r="E97" s="14">
        <v>104326</v>
      </c>
    </row>
    <row r="98" spans="2:5" x14ac:dyDescent="0.2">
      <c r="B98" s="13" t="s">
        <v>1043</v>
      </c>
      <c r="C98" s="13" t="s">
        <v>976</v>
      </c>
      <c r="D98" s="13" t="s">
        <v>870</v>
      </c>
      <c r="E98" s="14">
        <v>103106</v>
      </c>
    </row>
    <row r="99" spans="2:5" x14ac:dyDescent="0.2">
      <c r="B99" s="13" t="s">
        <v>451</v>
      </c>
      <c r="C99" s="13" t="s">
        <v>899</v>
      </c>
      <c r="D99" s="13" t="s">
        <v>870</v>
      </c>
      <c r="E99" s="14">
        <v>101281</v>
      </c>
    </row>
    <row r="100" spans="2:5" x14ac:dyDescent="0.2">
      <c r="B100" s="13" t="s">
        <v>466</v>
      </c>
      <c r="C100" s="13" t="s">
        <v>905</v>
      </c>
      <c r="D100" s="13" t="s">
        <v>870</v>
      </c>
      <c r="E100" s="14">
        <v>99717</v>
      </c>
    </row>
    <row r="101" spans="2:5" x14ac:dyDescent="0.2">
      <c r="B101" s="13" t="s">
        <v>460</v>
      </c>
      <c r="C101" s="13" t="s">
        <v>905</v>
      </c>
      <c r="D101" s="13" t="s">
        <v>870</v>
      </c>
      <c r="E101" s="14">
        <v>98397</v>
      </c>
    </row>
    <row r="102" spans="2:5" x14ac:dyDescent="0.2">
      <c r="B102" s="13" t="s">
        <v>457</v>
      </c>
      <c r="C102" s="13" t="s">
        <v>905</v>
      </c>
      <c r="D102" s="13" t="s">
        <v>870</v>
      </c>
      <c r="E102" s="14">
        <v>92880</v>
      </c>
    </row>
    <row r="103" spans="2:5" x14ac:dyDescent="0.2">
      <c r="B103" s="13" t="s">
        <v>1044</v>
      </c>
      <c r="C103" s="13" t="s">
        <v>883</v>
      </c>
      <c r="D103" s="13" t="s">
        <v>870</v>
      </c>
      <c r="E103" s="14">
        <v>91767</v>
      </c>
    </row>
    <row r="104" spans="2:5" x14ac:dyDescent="0.2">
      <c r="B104" s="13" t="s">
        <v>443</v>
      </c>
      <c r="C104" s="13" t="s">
        <v>893</v>
      </c>
      <c r="D104" s="13" t="s">
        <v>870</v>
      </c>
      <c r="E104" s="14">
        <v>91263</v>
      </c>
    </row>
    <row r="105" spans="2:5" x14ac:dyDescent="0.2">
      <c r="B105" s="13" t="s">
        <v>438</v>
      </c>
      <c r="C105" s="13" t="s">
        <v>893</v>
      </c>
      <c r="D105" s="13" t="s">
        <v>870</v>
      </c>
      <c r="E105" s="14">
        <v>90646</v>
      </c>
    </row>
    <row r="106" spans="2:5" x14ac:dyDescent="0.2">
      <c r="B106" s="13" t="s">
        <v>1045</v>
      </c>
      <c r="C106" s="13" t="s">
        <v>899</v>
      </c>
      <c r="D106" s="13" t="s">
        <v>870</v>
      </c>
      <c r="E106" s="14">
        <v>88324</v>
      </c>
    </row>
    <row r="107" spans="2:5" x14ac:dyDescent="0.2">
      <c r="B107" s="13" t="s">
        <v>433</v>
      </c>
      <c r="C107" s="13" t="s">
        <v>893</v>
      </c>
      <c r="D107" s="13" t="s">
        <v>870</v>
      </c>
      <c r="E107" s="14">
        <v>87836</v>
      </c>
    </row>
    <row r="108" spans="2:5" x14ac:dyDescent="0.2">
      <c r="B108" s="13" t="s">
        <v>454</v>
      </c>
      <c r="C108" s="13" t="s">
        <v>899</v>
      </c>
      <c r="D108" s="13" t="s">
        <v>870</v>
      </c>
      <c r="E108" s="14">
        <v>87095</v>
      </c>
    </row>
    <row r="109" spans="2:5" x14ac:dyDescent="0.2">
      <c r="B109" s="13" t="s">
        <v>1046</v>
      </c>
      <c r="C109" s="13" t="s">
        <v>883</v>
      </c>
      <c r="D109" s="13" t="s">
        <v>870</v>
      </c>
      <c r="E109" s="14">
        <v>84363</v>
      </c>
    </row>
    <row r="110" spans="2:5" x14ac:dyDescent="0.2">
      <c r="B110" s="13" t="s">
        <v>471</v>
      </c>
      <c r="C110" s="13" t="s">
        <v>905</v>
      </c>
      <c r="D110" s="13" t="s">
        <v>870</v>
      </c>
      <c r="E110" s="14">
        <v>80207</v>
      </c>
    </row>
    <row r="111" spans="2:5" x14ac:dyDescent="0.2">
      <c r="B111" s="13" t="s">
        <v>477</v>
      </c>
      <c r="C111" s="13" t="s">
        <v>908</v>
      </c>
      <c r="D111" s="13" t="s">
        <v>870</v>
      </c>
      <c r="E111" s="14">
        <v>77304</v>
      </c>
    </row>
    <row r="112" spans="2:5" x14ac:dyDescent="0.2">
      <c r="B112" s="13" t="s">
        <v>1047</v>
      </c>
      <c r="C112" s="13" t="s">
        <v>893</v>
      </c>
      <c r="D112" s="13" t="s">
        <v>870</v>
      </c>
      <c r="E112" s="14">
        <v>70632</v>
      </c>
    </row>
    <row r="113" spans="2:5" x14ac:dyDescent="0.2">
      <c r="B113" s="13" t="s">
        <v>467</v>
      </c>
      <c r="C113" s="13" t="s">
        <v>905</v>
      </c>
      <c r="D113" s="13" t="s">
        <v>870</v>
      </c>
      <c r="E113" s="14">
        <v>68094</v>
      </c>
    </row>
    <row r="114" spans="2:5" x14ac:dyDescent="0.2">
      <c r="B114" s="13" t="s">
        <v>1048</v>
      </c>
      <c r="C114" s="13" t="s">
        <v>883</v>
      </c>
      <c r="D114" s="13" t="s">
        <v>870</v>
      </c>
      <c r="E114" s="14">
        <v>67257</v>
      </c>
    </row>
    <row r="115" spans="2:5" x14ac:dyDescent="0.2">
      <c r="B115" s="13" t="s">
        <v>399</v>
      </c>
      <c r="C115" s="13" t="s">
        <v>871</v>
      </c>
      <c r="D115" s="13" t="s">
        <v>870</v>
      </c>
      <c r="E115" s="14">
        <v>64808</v>
      </c>
    </row>
    <row r="116" spans="2:5" x14ac:dyDescent="0.2">
      <c r="B116" s="13" t="s">
        <v>400</v>
      </c>
      <c r="C116" s="13" t="s">
        <v>871</v>
      </c>
      <c r="D116" s="13" t="s">
        <v>870</v>
      </c>
      <c r="E116" s="14">
        <v>53235</v>
      </c>
    </row>
    <row r="117" spans="2:5" x14ac:dyDescent="0.2">
      <c r="B117" s="13" t="s">
        <v>417</v>
      </c>
      <c r="C117" s="13" t="s">
        <v>883</v>
      </c>
      <c r="D117" s="13" t="s">
        <v>870</v>
      </c>
      <c r="E117" s="14">
        <v>48919</v>
      </c>
    </row>
    <row r="118" spans="2:5" x14ac:dyDescent="0.2">
      <c r="B118" s="13" t="s">
        <v>1049</v>
      </c>
      <c r="C118" s="13" t="s">
        <v>893</v>
      </c>
      <c r="D118" s="13" t="s">
        <v>870</v>
      </c>
      <c r="E118" s="14">
        <v>43518</v>
      </c>
    </row>
    <row r="119" spans="2:5" x14ac:dyDescent="0.2">
      <c r="B119" s="13" t="s">
        <v>402</v>
      </c>
      <c r="C119" s="13" t="s">
        <v>874</v>
      </c>
      <c r="D119" s="13" t="s">
        <v>870</v>
      </c>
      <c r="E119" s="14">
        <v>36468</v>
      </c>
    </row>
    <row r="120" spans="2:5" x14ac:dyDescent="0.2">
      <c r="B120" s="13" t="s">
        <v>416</v>
      </c>
      <c r="C120" s="13" t="s">
        <v>883</v>
      </c>
      <c r="D120" s="13" t="s">
        <v>870</v>
      </c>
      <c r="E120" s="14">
        <v>33463</v>
      </c>
    </row>
    <row r="121" spans="2:5" x14ac:dyDescent="0.2">
      <c r="B121" s="13" t="s">
        <v>1050</v>
      </c>
      <c r="C121" s="13" t="s">
        <v>912</v>
      </c>
      <c r="D121" s="13" t="s">
        <v>870</v>
      </c>
      <c r="E121" s="14">
        <v>30259</v>
      </c>
    </row>
    <row r="122" spans="2:5" x14ac:dyDescent="0.2">
      <c r="B122" s="13" t="s">
        <v>456</v>
      </c>
      <c r="C122" s="13" t="s">
        <v>902</v>
      </c>
      <c r="D122" s="13" t="s">
        <v>870</v>
      </c>
      <c r="E122" s="14">
        <v>28201</v>
      </c>
    </row>
    <row r="123" spans="2:5" x14ac:dyDescent="0.2">
      <c r="B123" s="13" t="s">
        <v>436</v>
      </c>
      <c r="C123" s="13" t="s">
        <v>893</v>
      </c>
      <c r="D123" s="13" t="s">
        <v>870</v>
      </c>
      <c r="E123" s="14">
        <v>27564</v>
      </c>
    </row>
    <row r="124" spans="2:5" x14ac:dyDescent="0.2">
      <c r="B124" s="13" t="s">
        <v>421</v>
      </c>
      <c r="C124" s="13" t="s">
        <v>887</v>
      </c>
      <c r="D124" s="13" t="s">
        <v>870</v>
      </c>
      <c r="E124" s="14">
        <v>26050</v>
      </c>
    </row>
    <row r="125" spans="2:5" x14ac:dyDescent="0.2">
      <c r="B125" s="13" t="s">
        <v>1051</v>
      </c>
      <c r="C125" s="13" t="s">
        <v>905</v>
      </c>
      <c r="D125" s="13" t="s">
        <v>870</v>
      </c>
      <c r="E125" s="14">
        <v>21971</v>
      </c>
    </row>
    <row r="126" spans="2:5" x14ac:dyDescent="0.2">
      <c r="B126" s="13" t="s">
        <v>422</v>
      </c>
      <c r="C126" s="13" t="s">
        <v>890</v>
      </c>
      <c r="D126" s="13" t="s">
        <v>870</v>
      </c>
      <c r="E126" s="14">
        <v>18843</v>
      </c>
    </row>
    <row r="127" spans="2:5" x14ac:dyDescent="0.2">
      <c r="B127" s="13" t="s">
        <v>425</v>
      </c>
      <c r="C127" s="13" t="s">
        <v>893</v>
      </c>
      <c r="D127" s="13" t="s">
        <v>870</v>
      </c>
      <c r="E127" s="14">
        <v>15364</v>
      </c>
    </row>
    <row r="128" spans="2:5" x14ac:dyDescent="0.2">
      <c r="B128" s="13" t="s">
        <v>1052</v>
      </c>
      <c r="C128" s="13" t="s">
        <v>893</v>
      </c>
      <c r="D128" s="13" t="s">
        <v>870</v>
      </c>
      <c r="E128" s="14">
        <v>15197</v>
      </c>
    </row>
    <row r="129" spans="2:5" x14ac:dyDescent="0.2">
      <c r="B129" s="13" t="s">
        <v>1053</v>
      </c>
      <c r="C129" s="13" t="s">
        <v>908</v>
      </c>
      <c r="D129" s="13" t="s">
        <v>870</v>
      </c>
      <c r="E129" s="14">
        <v>11961</v>
      </c>
    </row>
    <row r="130" spans="2:5" x14ac:dyDescent="0.2">
      <c r="B130" s="13" t="s">
        <v>1054</v>
      </c>
      <c r="C130" s="13" t="s">
        <v>899</v>
      </c>
      <c r="D130" s="13" t="s">
        <v>870</v>
      </c>
      <c r="E130" s="14">
        <v>10792</v>
      </c>
    </row>
    <row r="131" spans="2:5" x14ac:dyDescent="0.2">
      <c r="B131" s="13" t="s">
        <v>1055</v>
      </c>
      <c r="C131" s="13" t="s">
        <v>883</v>
      </c>
      <c r="D131" s="13" t="s">
        <v>870</v>
      </c>
      <c r="E131" s="14">
        <v>7327</v>
      </c>
    </row>
    <row r="132" spans="2:5" x14ac:dyDescent="0.2">
      <c r="B132" s="13" t="s">
        <v>493</v>
      </c>
      <c r="C132" s="13" t="s">
        <v>930</v>
      </c>
      <c r="D132" s="13" t="s">
        <v>870</v>
      </c>
      <c r="E132" s="14">
        <v>5589</v>
      </c>
    </row>
    <row r="133" spans="2:5" x14ac:dyDescent="0.2">
      <c r="B133" s="13" t="s">
        <v>1056</v>
      </c>
      <c r="C133" s="13" t="s">
        <v>927</v>
      </c>
      <c r="D133" s="13" t="s">
        <v>870</v>
      </c>
      <c r="E133" s="14">
        <v>1366</v>
      </c>
    </row>
    <row r="134" spans="2:5" x14ac:dyDescent="0.2">
      <c r="B134" s="15" t="s">
        <v>985</v>
      </c>
      <c r="C134" s="16"/>
      <c r="D134" s="16"/>
      <c r="E134" s="17">
        <v>15041849</v>
      </c>
    </row>
    <row r="135" spans="2:5" x14ac:dyDescent="0.2">
      <c r="E135"/>
    </row>
    <row r="136" spans="2:5" x14ac:dyDescent="0.2">
      <c r="E136"/>
    </row>
    <row r="137" spans="2:5" x14ac:dyDescent="0.2">
      <c r="E137"/>
    </row>
    <row r="138" spans="2:5" x14ac:dyDescent="0.2">
      <c r="E138"/>
    </row>
    <row r="139" spans="2:5" x14ac:dyDescent="0.2">
      <c r="E139"/>
    </row>
    <row r="140" spans="2:5" x14ac:dyDescent="0.2">
      <c r="E140"/>
    </row>
    <row r="141" spans="2:5" x14ac:dyDescent="0.2">
      <c r="E141"/>
    </row>
    <row r="142" spans="2:5" x14ac:dyDescent="0.2">
      <c r="E142"/>
    </row>
    <row r="143" spans="2:5" x14ac:dyDescent="0.2">
      <c r="E143"/>
    </row>
    <row r="144" spans="2:5" x14ac:dyDescent="0.2">
      <c r="E144"/>
    </row>
    <row r="145" spans="5:5" x14ac:dyDescent="0.2">
      <c r="E145"/>
    </row>
    <row r="146" spans="5:5" x14ac:dyDescent="0.2">
      <c r="E146"/>
    </row>
    <row r="147" spans="5:5" x14ac:dyDescent="0.2">
      <c r="E147"/>
    </row>
    <row r="148" spans="5:5" x14ac:dyDescent="0.2">
      <c r="E148"/>
    </row>
    <row r="149" spans="5:5" x14ac:dyDescent="0.2">
      <c r="E149"/>
    </row>
    <row r="150" spans="5:5" x14ac:dyDescent="0.2">
      <c r="E150"/>
    </row>
    <row r="151" spans="5:5" x14ac:dyDescent="0.2">
      <c r="E151"/>
    </row>
    <row r="152" spans="5:5" x14ac:dyDescent="0.2">
      <c r="E152"/>
    </row>
    <row r="153" spans="5:5" x14ac:dyDescent="0.2">
      <c r="E153"/>
    </row>
    <row r="154" spans="5:5" x14ac:dyDescent="0.2">
      <c r="E154"/>
    </row>
    <row r="155" spans="5:5" x14ac:dyDescent="0.2">
      <c r="E155"/>
    </row>
    <row r="156" spans="5:5" x14ac:dyDescent="0.2">
      <c r="E156"/>
    </row>
    <row r="157" spans="5:5" x14ac:dyDescent="0.2">
      <c r="E157"/>
    </row>
    <row r="158" spans="5:5" x14ac:dyDescent="0.2">
      <c r="E158"/>
    </row>
    <row r="159" spans="5:5" x14ac:dyDescent="0.2">
      <c r="E159"/>
    </row>
    <row r="160" spans="5:5" x14ac:dyDescent="0.2">
      <c r="E160"/>
    </row>
    <row r="161" spans="5:5" x14ac:dyDescent="0.2">
      <c r="E161"/>
    </row>
    <row r="162" spans="5:5" x14ac:dyDescent="0.2">
      <c r="E162"/>
    </row>
    <row r="163" spans="5:5" x14ac:dyDescent="0.2">
      <c r="E163"/>
    </row>
    <row r="164" spans="5:5" x14ac:dyDescent="0.2">
      <c r="E164"/>
    </row>
    <row r="165" spans="5:5" x14ac:dyDescent="0.2">
      <c r="E165"/>
    </row>
    <row r="166" spans="5:5" x14ac:dyDescent="0.2">
      <c r="E166"/>
    </row>
    <row r="167" spans="5:5" x14ac:dyDescent="0.2">
      <c r="E167"/>
    </row>
    <row r="168" spans="5:5" x14ac:dyDescent="0.2">
      <c r="E168"/>
    </row>
    <row r="169" spans="5:5" x14ac:dyDescent="0.2">
      <c r="E169"/>
    </row>
    <row r="170" spans="5:5" x14ac:dyDescent="0.2">
      <c r="E170"/>
    </row>
    <row r="171" spans="5:5" x14ac:dyDescent="0.2">
      <c r="E171"/>
    </row>
    <row r="172" spans="5:5" x14ac:dyDescent="0.2">
      <c r="E172"/>
    </row>
    <row r="173" spans="5:5" x14ac:dyDescent="0.2">
      <c r="E173"/>
    </row>
    <row r="174" spans="5:5" x14ac:dyDescent="0.2">
      <c r="E174"/>
    </row>
    <row r="175" spans="5:5" x14ac:dyDescent="0.2">
      <c r="E175"/>
    </row>
    <row r="176" spans="5:5" x14ac:dyDescent="0.2">
      <c r="E176"/>
    </row>
    <row r="177" spans="5:5" x14ac:dyDescent="0.2">
      <c r="E177"/>
    </row>
    <row r="178" spans="5:5" x14ac:dyDescent="0.2">
      <c r="E178"/>
    </row>
    <row r="179" spans="5:5" x14ac:dyDescent="0.2">
      <c r="E179"/>
    </row>
    <row r="180" spans="5:5" x14ac:dyDescent="0.2">
      <c r="E180"/>
    </row>
    <row r="181" spans="5:5" x14ac:dyDescent="0.2">
      <c r="E181"/>
    </row>
    <row r="182" spans="5:5" x14ac:dyDescent="0.2">
      <c r="E182"/>
    </row>
    <row r="183" spans="5:5" x14ac:dyDescent="0.2">
      <c r="E183"/>
    </row>
    <row r="184" spans="5:5" x14ac:dyDescent="0.2">
      <c r="E184"/>
    </row>
    <row r="185" spans="5:5" x14ac:dyDescent="0.2">
      <c r="E185"/>
    </row>
    <row r="186" spans="5:5" x14ac:dyDescent="0.2">
      <c r="E186"/>
    </row>
    <row r="187" spans="5:5" x14ac:dyDescent="0.2">
      <c r="E187"/>
    </row>
    <row r="188" spans="5:5" x14ac:dyDescent="0.2">
      <c r="E188"/>
    </row>
    <row r="189" spans="5:5" x14ac:dyDescent="0.2">
      <c r="E189"/>
    </row>
    <row r="190" spans="5:5" x14ac:dyDescent="0.2">
      <c r="E190"/>
    </row>
    <row r="191" spans="5:5" x14ac:dyDescent="0.2">
      <c r="E191"/>
    </row>
    <row r="192" spans="5:5" x14ac:dyDescent="0.2">
      <c r="E192"/>
    </row>
    <row r="193" spans="5:5" x14ac:dyDescent="0.2">
      <c r="E193"/>
    </row>
    <row r="194" spans="5:5" x14ac:dyDescent="0.2">
      <c r="E194"/>
    </row>
    <row r="195" spans="5:5" x14ac:dyDescent="0.2">
      <c r="E195"/>
    </row>
    <row r="196" spans="5:5" x14ac:dyDescent="0.2">
      <c r="E196"/>
    </row>
    <row r="197" spans="5:5" x14ac:dyDescent="0.2">
      <c r="E197"/>
    </row>
    <row r="198" spans="5:5" x14ac:dyDescent="0.2">
      <c r="E198"/>
    </row>
    <row r="199" spans="5:5" x14ac:dyDescent="0.2">
      <c r="E199"/>
    </row>
    <row r="200" spans="5:5" x14ac:dyDescent="0.2">
      <c r="E200"/>
    </row>
    <row r="201" spans="5:5" x14ac:dyDescent="0.2">
      <c r="E201"/>
    </row>
    <row r="202" spans="5:5" x14ac:dyDescent="0.2">
      <c r="E202"/>
    </row>
    <row r="203" spans="5:5" x14ac:dyDescent="0.2">
      <c r="E203"/>
    </row>
    <row r="204" spans="5:5" x14ac:dyDescent="0.2">
      <c r="E204"/>
    </row>
    <row r="205" spans="5:5" x14ac:dyDescent="0.2">
      <c r="E205"/>
    </row>
    <row r="206" spans="5:5" x14ac:dyDescent="0.2">
      <c r="E206"/>
    </row>
    <row r="207" spans="5:5" x14ac:dyDescent="0.2">
      <c r="E207"/>
    </row>
    <row r="208" spans="5:5" x14ac:dyDescent="0.2">
      <c r="E208"/>
    </row>
    <row r="209" spans="5:5" x14ac:dyDescent="0.2">
      <c r="E209"/>
    </row>
    <row r="210" spans="5:5" x14ac:dyDescent="0.2">
      <c r="E210"/>
    </row>
    <row r="211" spans="5:5" x14ac:dyDescent="0.2">
      <c r="E211"/>
    </row>
    <row r="212" spans="5:5" x14ac:dyDescent="0.2">
      <c r="E212"/>
    </row>
    <row r="213" spans="5:5" x14ac:dyDescent="0.2">
      <c r="E213"/>
    </row>
    <row r="214" spans="5:5" x14ac:dyDescent="0.2">
      <c r="E214"/>
    </row>
    <row r="215" spans="5:5" x14ac:dyDescent="0.2">
      <c r="E215"/>
    </row>
    <row r="216" spans="5:5" x14ac:dyDescent="0.2">
      <c r="E216"/>
    </row>
    <row r="217" spans="5:5" x14ac:dyDescent="0.2">
      <c r="E217"/>
    </row>
    <row r="218" spans="5:5" x14ac:dyDescent="0.2">
      <c r="E218"/>
    </row>
    <row r="219" spans="5:5" x14ac:dyDescent="0.2">
      <c r="E219"/>
    </row>
    <row r="220" spans="5:5" x14ac:dyDescent="0.2">
      <c r="E220"/>
    </row>
    <row r="221" spans="5:5" x14ac:dyDescent="0.2">
      <c r="E221"/>
    </row>
    <row r="222" spans="5:5" x14ac:dyDescent="0.2">
      <c r="E222"/>
    </row>
    <row r="223" spans="5:5" x14ac:dyDescent="0.2">
      <c r="E223"/>
    </row>
    <row r="224" spans="5:5" x14ac:dyDescent="0.2">
      <c r="E224"/>
    </row>
    <row r="225" spans="5:5" x14ac:dyDescent="0.2">
      <c r="E225"/>
    </row>
    <row r="226" spans="5:5" x14ac:dyDescent="0.2">
      <c r="E226"/>
    </row>
    <row r="227" spans="5:5" x14ac:dyDescent="0.2">
      <c r="E227"/>
    </row>
    <row r="228" spans="5:5" x14ac:dyDescent="0.2">
      <c r="E228"/>
    </row>
    <row r="229" spans="5:5" x14ac:dyDescent="0.2">
      <c r="E229"/>
    </row>
    <row r="230" spans="5:5" x14ac:dyDescent="0.2">
      <c r="E230"/>
    </row>
    <row r="231" spans="5:5" x14ac:dyDescent="0.2">
      <c r="E231"/>
    </row>
    <row r="232" spans="5:5" x14ac:dyDescent="0.2">
      <c r="E232"/>
    </row>
    <row r="233" spans="5:5" x14ac:dyDescent="0.2">
      <c r="E233"/>
    </row>
    <row r="234" spans="5:5" x14ac:dyDescent="0.2">
      <c r="E234"/>
    </row>
    <row r="235" spans="5:5" x14ac:dyDescent="0.2">
      <c r="E235"/>
    </row>
    <row r="236" spans="5:5" x14ac:dyDescent="0.2">
      <c r="E236"/>
    </row>
    <row r="237" spans="5:5" x14ac:dyDescent="0.2">
      <c r="E237"/>
    </row>
    <row r="238" spans="5:5" x14ac:dyDescent="0.2">
      <c r="E238"/>
    </row>
    <row r="239" spans="5:5" x14ac:dyDescent="0.2">
      <c r="E239"/>
    </row>
    <row r="240" spans="5:5" x14ac:dyDescent="0.2">
      <c r="E240"/>
    </row>
    <row r="241" spans="5:5" x14ac:dyDescent="0.2">
      <c r="E241"/>
    </row>
    <row r="242" spans="5:5" x14ac:dyDescent="0.2">
      <c r="E242"/>
    </row>
    <row r="243" spans="5:5" x14ac:dyDescent="0.2">
      <c r="E243"/>
    </row>
    <row r="244" spans="5:5" x14ac:dyDescent="0.2">
      <c r="E244"/>
    </row>
    <row r="245" spans="5:5" x14ac:dyDescent="0.2">
      <c r="E245"/>
    </row>
    <row r="246" spans="5:5" x14ac:dyDescent="0.2">
      <c r="E246"/>
    </row>
    <row r="247" spans="5:5" x14ac:dyDescent="0.2">
      <c r="E247"/>
    </row>
    <row r="248" spans="5:5" x14ac:dyDescent="0.2">
      <c r="E248"/>
    </row>
    <row r="249" spans="5:5" x14ac:dyDescent="0.2">
      <c r="E249"/>
    </row>
    <row r="250" spans="5:5" x14ac:dyDescent="0.2">
      <c r="E250"/>
    </row>
    <row r="251" spans="5:5" x14ac:dyDescent="0.2">
      <c r="E251"/>
    </row>
    <row r="252" spans="5:5" x14ac:dyDescent="0.2">
      <c r="E252"/>
    </row>
    <row r="253" spans="5:5" x14ac:dyDescent="0.2">
      <c r="E253"/>
    </row>
    <row r="254" spans="5:5" x14ac:dyDescent="0.2">
      <c r="E254"/>
    </row>
    <row r="255" spans="5:5" x14ac:dyDescent="0.2">
      <c r="E255"/>
    </row>
    <row r="256" spans="5:5" x14ac:dyDescent="0.2">
      <c r="E256"/>
    </row>
    <row r="257" spans="5:5" x14ac:dyDescent="0.2">
      <c r="E257"/>
    </row>
    <row r="258" spans="5:5" x14ac:dyDescent="0.2">
      <c r="E258"/>
    </row>
    <row r="259" spans="5:5" x14ac:dyDescent="0.2">
      <c r="E259"/>
    </row>
    <row r="260" spans="5:5" x14ac:dyDescent="0.2">
      <c r="E260"/>
    </row>
    <row r="261" spans="5:5" x14ac:dyDescent="0.2">
      <c r="E261"/>
    </row>
    <row r="262" spans="5:5" x14ac:dyDescent="0.2">
      <c r="E262"/>
    </row>
    <row r="263" spans="5:5" x14ac:dyDescent="0.2">
      <c r="E263"/>
    </row>
    <row r="264" spans="5:5" x14ac:dyDescent="0.2">
      <c r="E264"/>
    </row>
    <row r="265" spans="5:5" x14ac:dyDescent="0.2">
      <c r="E265"/>
    </row>
    <row r="266" spans="5:5" x14ac:dyDescent="0.2">
      <c r="E266"/>
    </row>
    <row r="267" spans="5:5" x14ac:dyDescent="0.2">
      <c r="E267"/>
    </row>
    <row r="268" spans="5:5" x14ac:dyDescent="0.2">
      <c r="E268"/>
    </row>
    <row r="269" spans="5:5" x14ac:dyDescent="0.2">
      <c r="E269"/>
    </row>
    <row r="270" spans="5:5" x14ac:dyDescent="0.2">
      <c r="E270"/>
    </row>
    <row r="271" spans="5:5" x14ac:dyDescent="0.2">
      <c r="E271"/>
    </row>
    <row r="272" spans="5:5" x14ac:dyDescent="0.2">
      <c r="E272"/>
    </row>
    <row r="273" spans="5:5" x14ac:dyDescent="0.2">
      <c r="E273"/>
    </row>
    <row r="274" spans="5:5" x14ac:dyDescent="0.2">
      <c r="E274"/>
    </row>
    <row r="275" spans="5:5" x14ac:dyDescent="0.2">
      <c r="E275"/>
    </row>
    <row r="276" spans="5:5" x14ac:dyDescent="0.2">
      <c r="E276"/>
    </row>
    <row r="277" spans="5:5" x14ac:dyDescent="0.2">
      <c r="E277"/>
    </row>
    <row r="278" spans="5:5" x14ac:dyDescent="0.2">
      <c r="E278"/>
    </row>
    <row r="279" spans="5:5" x14ac:dyDescent="0.2">
      <c r="E279"/>
    </row>
    <row r="280" spans="5:5" x14ac:dyDescent="0.2">
      <c r="E280"/>
    </row>
    <row r="281" spans="5:5" x14ac:dyDescent="0.2">
      <c r="E281"/>
    </row>
    <row r="282" spans="5:5" x14ac:dyDescent="0.2">
      <c r="E282"/>
    </row>
    <row r="283" spans="5:5" x14ac:dyDescent="0.2">
      <c r="E283"/>
    </row>
    <row r="284" spans="5:5" x14ac:dyDescent="0.2">
      <c r="E284"/>
    </row>
    <row r="285" spans="5:5" x14ac:dyDescent="0.2">
      <c r="E285"/>
    </row>
    <row r="286" spans="5:5" x14ac:dyDescent="0.2">
      <c r="E286"/>
    </row>
    <row r="287" spans="5:5" x14ac:dyDescent="0.2">
      <c r="E287"/>
    </row>
    <row r="288" spans="5:5" x14ac:dyDescent="0.2">
      <c r="E288"/>
    </row>
    <row r="289" spans="5:5" x14ac:dyDescent="0.2">
      <c r="E289"/>
    </row>
    <row r="290" spans="5:5" x14ac:dyDescent="0.2">
      <c r="E290"/>
    </row>
    <row r="291" spans="5:5" x14ac:dyDescent="0.2">
      <c r="E291"/>
    </row>
    <row r="292" spans="5:5" x14ac:dyDescent="0.2">
      <c r="E292"/>
    </row>
    <row r="293" spans="5:5" x14ac:dyDescent="0.2">
      <c r="E293"/>
    </row>
    <row r="294" spans="5:5" x14ac:dyDescent="0.2">
      <c r="E294"/>
    </row>
    <row r="295" spans="5:5" x14ac:dyDescent="0.2">
      <c r="E295"/>
    </row>
    <row r="296" spans="5:5" x14ac:dyDescent="0.2">
      <c r="E296"/>
    </row>
    <row r="297" spans="5:5" x14ac:dyDescent="0.2">
      <c r="E297"/>
    </row>
    <row r="298" spans="5:5" x14ac:dyDescent="0.2">
      <c r="E298"/>
    </row>
    <row r="299" spans="5:5" x14ac:dyDescent="0.2">
      <c r="E299"/>
    </row>
    <row r="300" spans="5:5" x14ac:dyDescent="0.2">
      <c r="E300"/>
    </row>
    <row r="301" spans="5:5" x14ac:dyDescent="0.2">
      <c r="E301"/>
    </row>
    <row r="302" spans="5:5" x14ac:dyDescent="0.2">
      <c r="E302"/>
    </row>
    <row r="303" spans="5:5" x14ac:dyDescent="0.2">
      <c r="E303"/>
    </row>
    <row r="304" spans="5:5" x14ac:dyDescent="0.2">
      <c r="E304"/>
    </row>
    <row r="305" spans="5:5" x14ac:dyDescent="0.2">
      <c r="E305"/>
    </row>
    <row r="306" spans="5:5" x14ac:dyDescent="0.2">
      <c r="E306"/>
    </row>
    <row r="307" spans="5:5" x14ac:dyDescent="0.2">
      <c r="E307"/>
    </row>
    <row r="308" spans="5:5" x14ac:dyDescent="0.2">
      <c r="E308"/>
    </row>
    <row r="309" spans="5:5" x14ac:dyDescent="0.2">
      <c r="E309"/>
    </row>
    <row r="310" spans="5:5" x14ac:dyDescent="0.2">
      <c r="E310"/>
    </row>
    <row r="311" spans="5:5" x14ac:dyDescent="0.2">
      <c r="E311"/>
    </row>
    <row r="312" spans="5:5" x14ac:dyDescent="0.2">
      <c r="E312"/>
    </row>
    <row r="313" spans="5:5" x14ac:dyDescent="0.2">
      <c r="E313"/>
    </row>
    <row r="314" spans="5:5" x14ac:dyDescent="0.2">
      <c r="E314"/>
    </row>
    <row r="315" spans="5:5" x14ac:dyDescent="0.2">
      <c r="E315"/>
    </row>
    <row r="316" spans="5:5" x14ac:dyDescent="0.2">
      <c r="E316"/>
    </row>
    <row r="317" spans="5:5" x14ac:dyDescent="0.2">
      <c r="E317"/>
    </row>
    <row r="318" spans="5:5" x14ac:dyDescent="0.2">
      <c r="E318"/>
    </row>
    <row r="319" spans="5:5" x14ac:dyDescent="0.2">
      <c r="E319"/>
    </row>
    <row r="320" spans="5:5" x14ac:dyDescent="0.2">
      <c r="E320"/>
    </row>
    <row r="321" spans="5:5" x14ac:dyDescent="0.2">
      <c r="E321"/>
    </row>
    <row r="322" spans="5:5" x14ac:dyDescent="0.2">
      <c r="E322"/>
    </row>
    <row r="323" spans="5:5" x14ac:dyDescent="0.2">
      <c r="E323"/>
    </row>
    <row r="324" spans="5:5" x14ac:dyDescent="0.2">
      <c r="E324"/>
    </row>
    <row r="325" spans="5:5" x14ac:dyDescent="0.2">
      <c r="E325"/>
    </row>
    <row r="326" spans="5:5" x14ac:dyDescent="0.2">
      <c r="E326"/>
    </row>
    <row r="327" spans="5:5" x14ac:dyDescent="0.2">
      <c r="E327"/>
    </row>
    <row r="328" spans="5:5" x14ac:dyDescent="0.2">
      <c r="E328"/>
    </row>
    <row r="329" spans="5:5" x14ac:dyDescent="0.2">
      <c r="E329"/>
    </row>
    <row r="330" spans="5:5" x14ac:dyDescent="0.2">
      <c r="E330"/>
    </row>
    <row r="331" spans="5:5" x14ac:dyDescent="0.2">
      <c r="E331"/>
    </row>
    <row r="332" spans="5:5" x14ac:dyDescent="0.2">
      <c r="E332"/>
    </row>
    <row r="333" spans="5:5" x14ac:dyDescent="0.2">
      <c r="E333"/>
    </row>
    <row r="334" spans="5:5" x14ac:dyDescent="0.2">
      <c r="E334"/>
    </row>
    <row r="335" spans="5:5" x14ac:dyDescent="0.2">
      <c r="E335"/>
    </row>
    <row r="336" spans="5:5" x14ac:dyDescent="0.2">
      <c r="E336"/>
    </row>
    <row r="337" spans="5:5" x14ac:dyDescent="0.2">
      <c r="E337"/>
    </row>
    <row r="338" spans="5:5" x14ac:dyDescent="0.2">
      <c r="E338"/>
    </row>
    <row r="339" spans="5:5" x14ac:dyDescent="0.2">
      <c r="E339"/>
    </row>
    <row r="340" spans="5:5" x14ac:dyDescent="0.2">
      <c r="E340"/>
    </row>
    <row r="341" spans="5:5" x14ac:dyDescent="0.2">
      <c r="E341"/>
    </row>
    <row r="342" spans="5:5" x14ac:dyDescent="0.2">
      <c r="E342"/>
    </row>
    <row r="343" spans="5:5" x14ac:dyDescent="0.2">
      <c r="E343"/>
    </row>
    <row r="344" spans="5:5" x14ac:dyDescent="0.2">
      <c r="E344"/>
    </row>
    <row r="345" spans="5:5" x14ac:dyDescent="0.2">
      <c r="E345"/>
    </row>
    <row r="346" spans="5:5" x14ac:dyDescent="0.2">
      <c r="E346"/>
    </row>
    <row r="347" spans="5:5" x14ac:dyDescent="0.2">
      <c r="E347"/>
    </row>
    <row r="348" spans="5:5" x14ac:dyDescent="0.2">
      <c r="E348"/>
    </row>
    <row r="349" spans="5:5" x14ac:dyDescent="0.2">
      <c r="E349"/>
    </row>
    <row r="350" spans="5:5" x14ac:dyDescent="0.2">
      <c r="E350"/>
    </row>
    <row r="351" spans="5:5" x14ac:dyDescent="0.2">
      <c r="E351"/>
    </row>
    <row r="352" spans="5:5" x14ac:dyDescent="0.2">
      <c r="E352"/>
    </row>
    <row r="353" spans="5:5" x14ac:dyDescent="0.2">
      <c r="E353"/>
    </row>
    <row r="354" spans="5:5" x14ac:dyDescent="0.2">
      <c r="E354"/>
    </row>
    <row r="355" spans="5:5" x14ac:dyDescent="0.2">
      <c r="E355"/>
    </row>
    <row r="356" spans="5:5" x14ac:dyDescent="0.2">
      <c r="E356"/>
    </row>
    <row r="357" spans="5:5" x14ac:dyDescent="0.2">
      <c r="E357"/>
    </row>
    <row r="358" spans="5:5" x14ac:dyDescent="0.2">
      <c r="E358"/>
    </row>
    <row r="359" spans="5:5" x14ac:dyDescent="0.2">
      <c r="E359"/>
    </row>
    <row r="360" spans="5:5" x14ac:dyDescent="0.2">
      <c r="E360"/>
    </row>
    <row r="361" spans="5:5" x14ac:dyDescent="0.2">
      <c r="E361"/>
    </row>
    <row r="362" spans="5:5" x14ac:dyDescent="0.2">
      <c r="E362"/>
    </row>
    <row r="363" spans="5:5" x14ac:dyDescent="0.2">
      <c r="E363"/>
    </row>
    <row r="364" spans="5:5" x14ac:dyDescent="0.2">
      <c r="E364"/>
    </row>
    <row r="365" spans="5:5" x14ac:dyDescent="0.2">
      <c r="E365"/>
    </row>
    <row r="366" spans="5:5" x14ac:dyDescent="0.2">
      <c r="E366"/>
    </row>
    <row r="367" spans="5:5" x14ac:dyDescent="0.2">
      <c r="E367"/>
    </row>
    <row r="368" spans="5:5" x14ac:dyDescent="0.2">
      <c r="E368"/>
    </row>
    <row r="369" spans="5:5" x14ac:dyDescent="0.2">
      <c r="E369"/>
    </row>
    <row r="370" spans="5:5" x14ac:dyDescent="0.2">
      <c r="E370"/>
    </row>
    <row r="371" spans="5:5" x14ac:dyDescent="0.2">
      <c r="E371"/>
    </row>
    <row r="372" spans="5:5" x14ac:dyDescent="0.2">
      <c r="E372"/>
    </row>
    <row r="373" spans="5:5" x14ac:dyDescent="0.2">
      <c r="E373"/>
    </row>
    <row r="374" spans="5:5" x14ac:dyDescent="0.2">
      <c r="E374"/>
    </row>
    <row r="375" spans="5:5" x14ac:dyDescent="0.2">
      <c r="E375"/>
    </row>
    <row r="376" spans="5:5" x14ac:dyDescent="0.2">
      <c r="E376"/>
    </row>
    <row r="377" spans="5:5" x14ac:dyDescent="0.2">
      <c r="E377"/>
    </row>
    <row r="378" spans="5:5" x14ac:dyDescent="0.2">
      <c r="E378"/>
    </row>
    <row r="379" spans="5:5" x14ac:dyDescent="0.2">
      <c r="E379"/>
    </row>
    <row r="380" spans="5:5" x14ac:dyDescent="0.2">
      <c r="E380"/>
    </row>
    <row r="381" spans="5:5" x14ac:dyDescent="0.2">
      <c r="E381"/>
    </row>
    <row r="382" spans="5:5" x14ac:dyDescent="0.2">
      <c r="E382"/>
    </row>
    <row r="383" spans="5:5" x14ac:dyDescent="0.2">
      <c r="E383"/>
    </row>
    <row r="384" spans="5:5" x14ac:dyDescent="0.2">
      <c r="E384"/>
    </row>
    <row r="385" spans="5:5" x14ac:dyDescent="0.2">
      <c r="E385"/>
    </row>
    <row r="386" spans="5:5" x14ac:dyDescent="0.2">
      <c r="E386"/>
    </row>
    <row r="387" spans="5:5" x14ac:dyDescent="0.2">
      <c r="E387"/>
    </row>
    <row r="388" spans="5:5" x14ac:dyDescent="0.2">
      <c r="E388"/>
    </row>
    <row r="389" spans="5:5" x14ac:dyDescent="0.2">
      <c r="E389"/>
    </row>
    <row r="390" spans="5:5" x14ac:dyDescent="0.2">
      <c r="E390"/>
    </row>
    <row r="391" spans="5:5" x14ac:dyDescent="0.2">
      <c r="E391"/>
    </row>
    <row r="392" spans="5:5" x14ac:dyDescent="0.2">
      <c r="E392"/>
    </row>
    <row r="393" spans="5:5" x14ac:dyDescent="0.2">
      <c r="E393"/>
    </row>
    <row r="394" spans="5:5" x14ac:dyDescent="0.2">
      <c r="E394"/>
    </row>
    <row r="395" spans="5:5" x14ac:dyDescent="0.2">
      <c r="E395"/>
    </row>
    <row r="396" spans="5:5" x14ac:dyDescent="0.2">
      <c r="E396"/>
    </row>
    <row r="397" spans="5:5" x14ac:dyDescent="0.2">
      <c r="E397"/>
    </row>
    <row r="398" spans="5:5" x14ac:dyDescent="0.2">
      <c r="E398"/>
    </row>
    <row r="399" spans="5:5" x14ac:dyDescent="0.2">
      <c r="E399"/>
    </row>
    <row r="400" spans="5:5" x14ac:dyDescent="0.2">
      <c r="E400"/>
    </row>
    <row r="401" spans="5:5" x14ac:dyDescent="0.2">
      <c r="E401"/>
    </row>
    <row r="402" spans="5:5" x14ac:dyDescent="0.2">
      <c r="E402"/>
    </row>
    <row r="403" spans="5:5" x14ac:dyDescent="0.2">
      <c r="E403"/>
    </row>
    <row r="404" spans="5:5" x14ac:dyDescent="0.2">
      <c r="E404"/>
    </row>
    <row r="405" spans="5:5" x14ac:dyDescent="0.2">
      <c r="E405"/>
    </row>
    <row r="406" spans="5:5" x14ac:dyDescent="0.2">
      <c r="E406"/>
    </row>
    <row r="407" spans="5:5" x14ac:dyDescent="0.2">
      <c r="E407"/>
    </row>
    <row r="408" spans="5:5" x14ac:dyDescent="0.2">
      <c r="E408"/>
    </row>
    <row r="409" spans="5:5" x14ac:dyDescent="0.2">
      <c r="E409"/>
    </row>
    <row r="410" spans="5:5" x14ac:dyDescent="0.2">
      <c r="E410"/>
    </row>
    <row r="411" spans="5:5" x14ac:dyDescent="0.2">
      <c r="E411"/>
    </row>
    <row r="412" spans="5:5" x14ac:dyDescent="0.2">
      <c r="E412"/>
    </row>
    <row r="413" spans="5:5" x14ac:dyDescent="0.2">
      <c r="E413"/>
    </row>
    <row r="414" spans="5:5" x14ac:dyDescent="0.2">
      <c r="E414"/>
    </row>
    <row r="415" spans="5:5" x14ac:dyDescent="0.2">
      <c r="E415"/>
    </row>
    <row r="416" spans="5:5" x14ac:dyDescent="0.2">
      <c r="E416"/>
    </row>
    <row r="417" spans="5:5" x14ac:dyDescent="0.2">
      <c r="E417"/>
    </row>
    <row r="418" spans="5:5" x14ac:dyDescent="0.2">
      <c r="E418"/>
    </row>
    <row r="419" spans="5:5" x14ac:dyDescent="0.2">
      <c r="E419"/>
    </row>
    <row r="420" spans="5:5" x14ac:dyDescent="0.2">
      <c r="E420"/>
    </row>
    <row r="421" spans="5:5" x14ac:dyDescent="0.2">
      <c r="E421"/>
    </row>
    <row r="422" spans="5:5" x14ac:dyDescent="0.2">
      <c r="E422"/>
    </row>
    <row r="423" spans="5:5" x14ac:dyDescent="0.2">
      <c r="E423"/>
    </row>
    <row r="424" spans="5:5" x14ac:dyDescent="0.2">
      <c r="E424"/>
    </row>
    <row r="425" spans="5:5" x14ac:dyDescent="0.2">
      <c r="E425"/>
    </row>
    <row r="426" spans="5:5" x14ac:dyDescent="0.2">
      <c r="E426"/>
    </row>
    <row r="427" spans="5:5" x14ac:dyDescent="0.2">
      <c r="E427"/>
    </row>
    <row r="428" spans="5:5" x14ac:dyDescent="0.2">
      <c r="E428"/>
    </row>
    <row r="429" spans="5:5" x14ac:dyDescent="0.2">
      <c r="E429"/>
    </row>
    <row r="430" spans="5:5" x14ac:dyDescent="0.2">
      <c r="E430"/>
    </row>
    <row r="431" spans="5:5" x14ac:dyDescent="0.2">
      <c r="E431"/>
    </row>
    <row r="432" spans="5:5" x14ac:dyDescent="0.2">
      <c r="E432"/>
    </row>
    <row r="433" spans="5:5" x14ac:dyDescent="0.2">
      <c r="E433"/>
    </row>
    <row r="434" spans="5:5" x14ac:dyDescent="0.2">
      <c r="E434"/>
    </row>
    <row r="435" spans="5:5" x14ac:dyDescent="0.2">
      <c r="E435"/>
    </row>
    <row r="436" spans="5:5" x14ac:dyDescent="0.2">
      <c r="E436"/>
    </row>
    <row r="437" spans="5:5" x14ac:dyDescent="0.2">
      <c r="E437"/>
    </row>
    <row r="438" spans="5:5" x14ac:dyDescent="0.2">
      <c r="E438"/>
    </row>
    <row r="439" spans="5:5" x14ac:dyDescent="0.2">
      <c r="E439"/>
    </row>
    <row r="440" spans="5:5" x14ac:dyDescent="0.2">
      <c r="E440"/>
    </row>
    <row r="441" spans="5:5" x14ac:dyDescent="0.2">
      <c r="E441"/>
    </row>
    <row r="442" spans="5:5" x14ac:dyDescent="0.2">
      <c r="E442"/>
    </row>
    <row r="443" spans="5:5" x14ac:dyDescent="0.2">
      <c r="E443"/>
    </row>
    <row r="444" spans="5:5" x14ac:dyDescent="0.2">
      <c r="E444"/>
    </row>
    <row r="445" spans="5:5" x14ac:dyDescent="0.2">
      <c r="E445"/>
    </row>
    <row r="446" spans="5:5" x14ac:dyDescent="0.2">
      <c r="E446"/>
    </row>
    <row r="447" spans="5:5" x14ac:dyDescent="0.2">
      <c r="E447"/>
    </row>
    <row r="448" spans="5:5" x14ac:dyDescent="0.2">
      <c r="E448"/>
    </row>
    <row r="449" spans="5:5" x14ac:dyDescent="0.2">
      <c r="E449"/>
    </row>
    <row r="450" spans="5:5" x14ac:dyDescent="0.2">
      <c r="E450"/>
    </row>
    <row r="451" spans="5:5" x14ac:dyDescent="0.2">
      <c r="E451"/>
    </row>
    <row r="452" spans="5:5" x14ac:dyDescent="0.2">
      <c r="E452"/>
    </row>
    <row r="453" spans="5:5" x14ac:dyDescent="0.2">
      <c r="E453"/>
    </row>
    <row r="454" spans="5:5" x14ac:dyDescent="0.2">
      <c r="E454"/>
    </row>
    <row r="455" spans="5:5" x14ac:dyDescent="0.2">
      <c r="E455"/>
    </row>
    <row r="456" spans="5:5" x14ac:dyDescent="0.2">
      <c r="E456"/>
    </row>
    <row r="457" spans="5:5" x14ac:dyDescent="0.2">
      <c r="E457"/>
    </row>
    <row r="458" spans="5:5" x14ac:dyDescent="0.2">
      <c r="E458"/>
    </row>
    <row r="459" spans="5:5" x14ac:dyDescent="0.2">
      <c r="E459"/>
    </row>
    <row r="460" spans="5:5" x14ac:dyDescent="0.2">
      <c r="E460"/>
    </row>
    <row r="461" spans="5:5" x14ac:dyDescent="0.2">
      <c r="E461"/>
    </row>
    <row r="462" spans="5:5" x14ac:dyDescent="0.2">
      <c r="E462"/>
    </row>
    <row r="463" spans="5:5" x14ac:dyDescent="0.2">
      <c r="E463"/>
    </row>
    <row r="464" spans="5:5" x14ac:dyDescent="0.2">
      <c r="E464"/>
    </row>
    <row r="465" spans="5:5" x14ac:dyDescent="0.2">
      <c r="E465"/>
    </row>
    <row r="466" spans="5:5" x14ac:dyDescent="0.2">
      <c r="E466"/>
    </row>
    <row r="467" spans="5:5" x14ac:dyDescent="0.2">
      <c r="E467"/>
    </row>
    <row r="468" spans="5:5" x14ac:dyDescent="0.2">
      <c r="E468"/>
    </row>
    <row r="469" spans="5:5" x14ac:dyDescent="0.2">
      <c r="E469"/>
    </row>
    <row r="470" spans="5:5" x14ac:dyDescent="0.2">
      <c r="E470"/>
    </row>
    <row r="471" spans="5:5" x14ac:dyDescent="0.2">
      <c r="E471"/>
    </row>
    <row r="472" spans="5:5" x14ac:dyDescent="0.2">
      <c r="E472"/>
    </row>
    <row r="473" spans="5:5" x14ac:dyDescent="0.2">
      <c r="E473"/>
    </row>
    <row r="474" spans="5:5" x14ac:dyDescent="0.2">
      <c r="E474"/>
    </row>
    <row r="475" spans="5:5" x14ac:dyDescent="0.2">
      <c r="E475"/>
    </row>
    <row r="476" spans="5:5" x14ac:dyDescent="0.2">
      <c r="E476"/>
    </row>
    <row r="477" spans="5:5" x14ac:dyDescent="0.2">
      <c r="E477"/>
    </row>
    <row r="478" spans="5:5" x14ac:dyDescent="0.2">
      <c r="E478"/>
    </row>
    <row r="479" spans="5:5" x14ac:dyDescent="0.2">
      <c r="E479"/>
    </row>
    <row r="480" spans="5:5" x14ac:dyDescent="0.2">
      <c r="E480"/>
    </row>
    <row r="481" spans="5:5" x14ac:dyDescent="0.2">
      <c r="E481"/>
    </row>
    <row r="482" spans="5:5" x14ac:dyDescent="0.2">
      <c r="E482"/>
    </row>
    <row r="483" spans="5:5" x14ac:dyDescent="0.2">
      <c r="E483"/>
    </row>
    <row r="484" spans="5:5" x14ac:dyDescent="0.2">
      <c r="E484"/>
    </row>
    <row r="485" spans="5:5" x14ac:dyDescent="0.2">
      <c r="E485"/>
    </row>
    <row r="486" spans="5:5" x14ac:dyDescent="0.2">
      <c r="E486"/>
    </row>
    <row r="487" spans="5:5" x14ac:dyDescent="0.2">
      <c r="E487"/>
    </row>
    <row r="488" spans="5:5" x14ac:dyDescent="0.2">
      <c r="E488"/>
    </row>
    <row r="489" spans="5:5" x14ac:dyDescent="0.2">
      <c r="E489"/>
    </row>
    <row r="490" spans="5:5" x14ac:dyDescent="0.2">
      <c r="E490"/>
    </row>
    <row r="491" spans="5:5" x14ac:dyDescent="0.2">
      <c r="E491"/>
    </row>
    <row r="492" spans="5:5" x14ac:dyDescent="0.2">
      <c r="E492"/>
    </row>
    <row r="493" spans="5:5" x14ac:dyDescent="0.2">
      <c r="E493"/>
    </row>
    <row r="494" spans="5:5" x14ac:dyDescent="0.2">
      <c r="E494"/>
    </row>
    <row r="495" spans="5:5" x14ac:dyDescent="0.2">
      <c r="E495"/>
    </row>
    <row r="496" spans="5:5" x14ac:dyDescent="0.2">
      <c r="E496"/>
    </row>
    <row r="497" spans="5:5" x14ac:dyDescent="0.2">
      <c r="E497"/>
    </row>
    <row r="498" spans="5:5" x14ac:dyDescent="0.2">
      <c r="E498"/>
    </row>
    <row r="499" spans="5:5" x14ac:dyDescent="0.2">
      <c r="E499"/>
    </row>
    <row r="500" spans="5:5" x14ac:dyDescent="0.2">
      <c r="E500"/>
    </row>
    <row r="501" spans="5:5" x14ac:dyDescent="0.2">
      <c r="E501"/>
    </row>
    <row r="502" spans="5:5" x14ac:dyDescent="0.2">
      <c r="E502"/>
    </row>
    <row r="503" spans="5:5" x14ac:dyDescent="0.2">
      <c r="E503"/>
    </row>
    <row r="504" spans="5:5" x14ac:dyDescent="0.2">
      <c r="E504"/>
    </row>
    <row r="505" spans="5:5" x14ac:dyDescent="0.2">
      <c r="E505"/>
    </row>
    <row r="506" spans="5:5" x14ac:dyDescent="0.2">
      <c r="E506"/>
    </row>
    <row r="507" spans="5:5" x14ac:dyDescent="0.2">
      <c r="E507"/>
    </row>
    <row r="508" spans="5:5" x14ac:dyDescent="0.2">
      <c r="E508"/>
    </row>
    <row r="509" spans="5:5" x14ac:dyDescent="0.2">
      <c r="E509"/>
    </row>
    <row r="510" spans="5:5" x14ac:dyDescent="0.2">
      <c r="E510"/>
    </row>
    <row r="511" spans="5:5" x14ac:dyDescent="0.2">
      <c r="E511"/>
    </row>
    <row r="512" spans="5:5" x14ac:dyDescent="0.2">
      <c r="E512"/>
    </row>
    <row r="513" spans="5:5" x14ac:dyDescent="0.2">
      <c r="E513"/>
    </row>
    <row r="514" spans="5:5" x14ac:dyDescent="0.2">
      <c r="E514"/>
    </row>
    <row r="515" spans="5:5" x14ac:dyDescent="0.2">
      <c r="E515"/>
    </row>
    <row r="516" spans="5:5" x14ac:dyDescent="0.2">
      <c r="E516"/>
    </row>
    <row r="517" spans="5:5" x14ac:dyDescent="0.2">
      <c r="E517"/>
    </row>
    <row r="518" spans="5:5" x14ac:dyDescent="0.2">
      <c r="E518"/>
    </row>
    <row r="519" spans="5:5" x14ac:dyDescent="0.2">
      <c r="E519"/>
    </row>
    <row r="520" spans="5:5" x14ac:dyDescent="0.2">
      <c r="E520"/>
    </row>
    <row r="521" spans="5:5" x14ac:dyDescent="0.2">
      <c r="E521"/>
    </row>
    <row r="522" spans="5:5" x14ac:dyDescent="0.2">
      <c r="E522"/>
    </row>
    <row r="523" spans="5:5" x14ac:dyDescent="0.2">
      <c r="E523"/>
    </row>
    <row r="524" spans="5:5" x14ac:dyDescent="0.2">
      <c r="E524"/>
    </row>
    <row r="525" spans="5:5" x14ac:dyDescent="0.2">
      <c r="E525"/>
    </row>
    <row r="526" spans="5:5" x14ac:dyDescent="0.2">
      <c r="E526"/>
    </row>
    <row r="527" spans="5:5" x14ac:dyDescent="0.2">
      <c r="E527"/>
    </row>
    <row r="528" spans="5:5" x14ac:dyDescent="0.2">
      <c r="E528"/>
    </row>
    <row r="529" spans="5:5" x14ac:dyDescent="0.2">
      <c r="E529"/>
    </row>
    <row r="530" spans="5:5" x14ac:dyDescent="0.2">
      <c r="E530"/>
    </row>
    <row r="531" spans="5:5" x14ac:dyDescent="0.2">
      <c r="E531"/>
    </row>
    <row r="532" spans="5:5" x14ac:dyDescent="0.2">
      <c r="E532"/>
    </row>
    <row r="533" spans="5:5" x14ac:dyDescent="0.2">
      <c r="E533"/>
    </row>
    <row r="534" spans="5:5" x14ac:dyDescent="0.2">
      <c r="E534"/>
    </row>
    <row r="535" spans="5:5" x14ac:dyDescent="0.2">
      <c r="E535"/>
    </row>
    <row r="536" spans="5:5" x14ac:dyDescent="0.2">
      <c r="E536"/>
    </row>
    <row r="537" spans="5:5" x14ac:dyDescent="0.2">
      <c r="E537"/>
    </row>
    <row r="538" spans="5:5" x14ac:dyDescent="0.2">
      <c r="E538"/>
    </row>
    <row r="539" spans="5:5" x14ac:dyDescent="0.2">
      <c r="E539"/>
    </row>
    <row r="540" spans="5:5" x14ac:dyDescent="0.2">
      <c r="E540"/>
    </row>
    <row r="541" spans="5:5" x14ac:dyDescent="0.2">
      <c r="E541"/>
    </row>
    <row r="542" spans="5:5" x14ac:dyDescent="0.2">
      <c r="E542"/>
    </row>
    <row r="543" spans="5:5" x14ac:dyDescent="0.2">
      <c r="E543"/>
    </row>
    <row r="544" spans="5:5" x14ac:dyDescent="0.2">
      <c r="E544"/>
    </row>
    <row r="545" spans="5:5" x14ac:dyDescent="0.2">
      <c r="E545"/>
    </row>
    <row r="546" spans="5:5" x14ac:dyDescent="0.2">
      <c r="E546"/>
    </row>
    <row r="547" spans="5:5" x14ac:dyDescent="0.2">
      <c r="E547"/>
    </row>
    <row r="548" spans="5:5" x14ac:dyDescent="0.2">
      <c r="E548"/>
    </row>
    <row r="549" spans="5:5" x14ac:dyDescent="0.2">
      <c r="E549"/>
    </row>
    <row r="550" spans="5:5" x14ac:dyDescent="0.2">
      <c r="E550"/>
    </row>
    <row r="551" spans="5:5" x14ac:dyDescent="0.2">
      <c r="E551"/>
    </row>
    <row r="552" spans="5:5" x14ac:dyDescent="0.2">
      <c r="E552"/>
    </row>
    <row r="553" spans="5:5" x14ac:dyDescent="0.2">
      <c r="E553"/>
    </row>
    <row r="554" spans="5:5" x14ac:dyDescent="0.2">
      <c r="E554"/>
    </row>
    <row r="555" spans="5:5" x14ac:dyDescent="0.2">
      <c r="E555"/>
    </row>
    <row r="556" spans="5:5" x14ac:dyDescent="0.2">
      <c r="E556"/>
    </row>
    <row r="557" spans="5:5" x14ac:dyDescent="0.2">
      <c r="E557"/>
    </row>
    <row r="558" spans="5:5" x14ac:dyDescent="0.2">
      <c r="E558"/>
    </row>
    <row r="559" spans="5:5" x14ac:dyDescent="0.2">
      <c r="E559"/>
    </row>
    <row r="560" spans="5:5" x14ac:dyDescent="0.2">
      <c r="E560"/>
    </row>
    <row r="561" spans="5:5" x14ac:dyDescent="0.2">
      <c r="E561"/>
    </row>
    <row r="562" spans="5:5" x14ac:dyDescent="0.2">
      <c r="E562"/>
    </row>
    <row r="563" spans="5:5" x14ac:dyDescent="0.2">
      <c r="E563"/>
    </row>
    <row r="564" spans="5:5" x14ac:dyDescent="0.2">
      <c r="E564"/>
    </row>
    <row r="565" spans="5:5" x14ac:dyDescent="0.2">
      <c r="E565"/>
    </row>
    <row r="566" spans="5:5" x14ac:dyDescent="0.2">
      <c r="E566"/>
    </row>
    <row r="567" spans="5:5" x14ac:dyDescent="0.2">
      <c r="E567"/>
    </row>
    <row r="568" spans="5:5" x14ac:dyDescent="0.2">
      <c r="E568"/>
    </row>
    <row r="569" spans="5:5" x14ac:dyDescent="0.2">
      <c r="E569"/>
    </row>
    <row r="570" spans="5:5" x14ac:dyDescent="0.2">
      <c r="E570"/>
    </row>
    <row r="571" spans="5:5" x14ac:dyDescent="0.2">
      <c r="E571"/>
    </row>
    <row r="572" spans="5:5" x14ac:dyDescent="0.2">
      <c r="E572"/>
    </row>
    <row r="573" spans="5:5" x14ac:dyDescent="0.2">
      <c r="E573"/>
    </row>
    <row r="574" spans="5:5" x14ac:dyDescent="0.2">
      <c r="E574"/>
    </row>
    <row r="575" spans="5:5" x14ac:dyDescent="0.2">
      <c r="E575"/>
    </row>
    <row r="576" spans="5:5" x14ac:dyDescent="0.2">
      <c r="E576"/>
    </row>
    <row r="577" spans="5:5" x14ac:dyDescent="0.2">
      <c r="E577"/>
    </row>
    <row r="578" spans="5:5" x14ac:dyDescent="0.2">
      <c r="E578"/>
    </row>
    <row r="579" spans="5:5" x14ac:dyDescent="0.2">
      <c r="E579"/>
    </row>
    <row r="580" spans="5:5" x14ac:dyDescent="0.2">
      <c r="E580"/>
    </row>
    <row r="581" spans="5:5" x14ac:dyDescent="0.2">
      <c r="E581"/>
    </row>
    <row r="582" spans="5:5" x14ac:dyDescent="0.2">
      <c r="E582"/>
    </row>
    <row r="583" spans="5:5" x14ac:dyDescent="0.2">
      <c r="E583"/>
    </row>
    <row r="584" spans="5:5" x14ac:dyDescent="0.2">
      <c r="E584"/>
    </row>
    <row r="585" spans="5:5" x14ac:dyDescent="0.2">
      <c r="E585"/>
    </row>
    <row r="586" spans="5:5" x14ac:dyDescent="0.2">
      <c r="E586"/>
    </row>
    <row r="587" spans="5:5" x14ac:dyDescent="0.2">
      <c r="E587"/>
    </row>
    <row r="588" spans="5:5" x14ac:dyDescent="0.2">
      <c r="E588"/>
    </row>
    <row r="589" spans="5:5" x14ac:dyDescent="0.2">
      <c r="E589"/>
    </row>
    <row r="590" spans="5:5" x14ac:dyDescent="0.2">
      <c r="E590"/>
    </row>
    <row r="591" spans="5:5" x14ac:dyDescent="0.2">
      <c r="E591"/>
    </row>
    <row r="592" spans="5:5" x14ac:dyDescent="0.2">
      <c r="E592"/>
    </row>
    <row r="593" spans="5:5" x14ac:dyDescent="0.2">
      <c r="E593"/>
    </row>
    <row r="594" spans="5:5" x14ac:dyDescent="0.2">
      <c r="E594"/>
    </row>
    <row r="595" spans="5:5" x14ac:dyDescent="0.2">
      <c r="E595"/>
    </row>
    <row r="596" spans="5:5" x14ac:dyDescent="0.2">
      <c r="E596"/>
    </row>
    <row r="597" spans="5:5" x14ac:dyDescent="0.2">
      <c r="E597"/>
    </row>
    <row r="598" spans="5:5" x14ac:dyDescent="0.2">
      <c r="E598"/>
    </row>
    <row r="599" spans="5:5" x14ac:dyDescent="0.2">
      <c r="E599"/>
    </row>
    <row r="600" spans="5:5" x14ac:dyDescent="0.2">
      <c r="E600"/>
    </row>
    <row r="601" spans="5:5" x14ac:dyDescent="0.2">
      <c r="E601"/>
    </row>
    <row r="602" spans="5:5" x14ac:dyDescent="0.2">
      <c r="E602"/>
    </row>
    <row r="603" spans="5:5" x14ac:dyDescent="0.2">
      <c r="E603"/>
    </row>
    <row r="604" spans="5:5" x14ac:dyDescent="0.2">
      <c r="E604"/>
    </row>
    <row r="605" spans="5:5" x14ac:dyDescent="0.2">
      <c r="E605"/>
    </row>
    <row r="606" spans="5:5" x14ac:dyDescent="0.2">
      <c r="E606"/>
    </row>
    <row r="607" spans="5:5" x14ac:dyDescent="0.2">
      <c r="E607"/>
    </row>
    <row r="608" spans="5:5" x14ac:dyDescent="0.2">
      <c r="E608"/>
    </row>
    <row r="609" spans="5:5" x14ac:dyDescent="0.2">
      <c r="E609"/>
    </row>
    <row r="610" spans="5:5" x14ac:dyDescent="0.2">
      <c r="E610"/>
    </row>
    <row r="611" spans="5:5" x14ac:dyDescent="0.2">
      <c r="E611"/>
    </row>
    <row r="612" spans="5:5" x14ac:dyDescent="0.2">
      <c r="E612"/>
    </row>
    <row r="613" spans="5:5" x14ac:dyDescent="0.2">
      <c r="E613"/>
    </row>
    <row r="614" spans="5:5" x14ac:dyDescent="0.2">
      <c r="E614"/>
    </row>
    <row r="615" spans="5:5" x14ac:dyDescent="0.2">
      <c r="E615"/>
    </row>
    <row r="616" spans="5:5" x14ac:dyDescent="0.2">
      <c r="E616"/>
    </row>
    <row r="617" spans="5:5" x14ac:dyDescent="0.2">
      <c r="E617"/>
    </row>
    <row r="618" spans="5:5" x14ac:dyDescent="0.2">
      <c r="E618"/>
    </row>
    <row r="619" spans="5:5" x14ac:dyDescent="0.2">
      <c r="E619"/>
    </row>
    <row r="620" spans="5:5" x14ac:dyDescent="0.2">
      <c r="E620"/>
    </row>
    <row r="621" spans="5:5" x14ac:dyDescent="0.2">
      <c r="E621"/>
    </row>
    <row r="622" spans="5:5" x14ac:dyDescent="0.2">
      <c r="E622"/>
    </row>
    <row r="623" spans="5:5" x14ac:dyDescent="0.2">
      <c r="E623"/>
    </row>
    <row r="624" spans="5:5" x14ac:dyDescent="0.2">
      <c r="E624"/>
    </row>
    <row r="625" spans="5:5" x14ac:dyDescent="0.2">
      <c r="E625"/>
    </row>
    <row r="626" spans="5:5" x14ac:dyDescent="0.2">
      <c r="E626"/>
    </row>
    <row r="627" spans="5:5" x14ac:dyDescent="0.2">
      <c r="E627"/>
    </row>
    <row r="628" spans="5:5" x14ac:dyDescent="0.2">
      <c r="E628"/>
    </row>
    <row r="629" spans="5:5" x14ac:dyDescent="0.2">
      <c r="E629"/>
    </row>
    <row r="630" spans="5:5" x14ac:dyDescent="0.2">
      <c r="E630"/>
    </row>
    <row r="631" spans="5:5" x14ac:dyDescent="0.2">
      <c r="E631"/>
    </row>
    <row r="632" spans="5:5" x14ac:dyDescent="0.2">
      <c r="E632"/>
    </row>
    <row r="633" spans="5:5" x14ac:dyDescent="0.2">
      <c r="E633"/>
    </row>
    <row r="634" spans="5:5" x14ac:dyDescent="0.2">
      <c r="E634"/>
    </row>
    <row r="635" spans="5:5" x14ac:dyDescent="0.2">
      <c r="E635"/>
    </row>
    <row r="636" spans="5:5" x14ac:dyDescent="0.2">
      <c r="E636"/>
    </row>
    <row r="637" spans="5:5" x14ac:dyDescent="0.2">
      <c r="E637"/>
    </row>
    <row r="638" spans="5:5" x14ac:dyDescent="0.2">
      <c r="E638"/>
    </row>
    <row r="639" spans="5:5" x14ac:dyDescent="0.2">
      <c r="E639"/>
    </row>
    <row r="640" spans="5:5" x14ac:dyDescent="0.2">
      <c r="E640"/>
    </row>
    <row r="641" spans="5:5" x14ac:dyDescent="0.2">
      <c r="E641"/>
    </row>
    <row r="642" spans="5:5" x14ac:dyDescent="0.2">
      <c r="E642"/>
    </row>
    <row r="643" spans="5:5" x14ac:dyDescent="0.2">
      <c r="E643"/>
    </row>
    <row r="644" spans="5:5" x14ac:dyDescent="0.2">
      <c r="E644"/>
    </row>
    <row r="645" spans="5:5" x14ac:dyDescent="0.2">
      <c r="E645"/>
    </row>
    <row r="646" spans="5:5" x14ac:dyDescent="0.2">
      <c r="E646"/>
    </row>
    <row r="647" spans="5:5" x14ac:dyDescent="0.2">
      <c r="E647"/>
    </row>
    <row r="648" spans="5:5" x14ac:dyDescent="0.2">
      <c r="E648"/>
    </row>
    <row r="649" spans="5:5" x14ac:dyDescent="0.2">
      <c r="E649"/>
    </row>
    <row r="650" spans="5:5" x14ac:dyDescent="0.2">
      <c r="E650"/>
    </row>
    <row r="651" spans="5:5" x14ac:dyDescent="0.2">
      <c r="E651"/>
    </row>
    <row r="652" spans="5:5" x14ac:dyDescent="0.2">
      <c r="E652"/>
    </row>
    <row r="653" spans="5:5" x14ac:dyDescent="0.2">
      <c r="E653"/>
    </row>
    <row r="654" spans="5:5" x14ac:dyDescent="0.2">
      <c r="E654"/>
    </row>
    <row r="655" spans="5:5" x14ac:dyDescent="0.2">
      <c r="E655"/>
    </row>
    <row r="656" spans="5:5" x14ac:dyDescent="0.2">
      <c r="E656"/>
    </row>
    <row r="657" spans="5:5" x14ac:dyDescent="0.2">
      <c r="E657"/>
    </row>
    <row r="658" spans="5:5" x14ac:dyDescent="0.2">
      <c r="E658"/>
    </row>
    <row r="659" spans="5:5" x14ac:dyDescent="0.2">
      <c r="E659"/>
    </row>
    <row r="660" spans="5:5" x14ac:dyDescent="0.2">
      <c r="E660"/>
    </row>
    <row r="661" spans="5:5" x14ac:dyDescent="0.2">
      <c r="E661"/>
    </row>
    <row r="662" spans="5:5" x14ac:dyDescent="0.2">
      <c r="E662"/>
    </row>
    <row r="663" spans="5:5" x14ac:dyDescent="0.2">
      <c r="E663"/>
    </row>
    <row r="664" spans="5:5" x14ac:dyDescent="0.2">
      <c r="E664"/>
    </row>
    <row r="665" spans="5:5" x14ac:dyDescent="0.2">
      <c r="E665"/>
    </row>
    <row r="666" spans="5:5" x14ac:dyDescent="0.2">
      <c r="E666"/>
    </row>
    <row r="667" spans="5:5" x14ac:dyDescent="0.2">
      <c r="E667"/>
    </row>
    <row r="668" spans="5:5" x14ac:dyDescent="0.2">
      <c r="E668"/>
    </row>
    <row r="669" spans="5:5" x14ac:dyDescent="0.2">
      <c r="E669"/>
    </row>
    <row r="670" spans="5:5" x14ac:dyDescent="0.2">
      <c r="E670"/>
    </row>
    <row r="671" spans="5:5" x14ac:dyDescent="0.2">
      <c r="E671"/>
    </row>
    <row r="672" spans="5:5" x14ac:dyDescent="0.2">
      <c r="E672"/>
    </row>
    <row r="673" spans="5:5" x14ac:dyDescent="0.2">
      <c r="E673"/>
    </row>
    <row r="674" spans="5:5" x14ac:dyDescent="0.2">
      <c r="E674"/>
    </row>
    <row r="675" spans="5:5" x14ac:dyDescent="0.2">
      <c r="E675"/>
    </row>
    <row r="676" spans="5:5" x14ac:dyDescent="0.2">
      <c r="E676"/>
    </row>
    <row r="677" spans="5:5" x14ac:dyDescent="0.2">
      <c r="E677"/>
    </row>
    <row r="678" spans="5:5" x14ac:dyDescent="0.2">
      <c r="E678"/>
    </row>
    <row r="679" spans="5:5" x14ac:dyDescent="0.2">
      <c r="E679"/>
    </row>
    <row r="680" spans="5:5" x14ac:dyDescent="0.2">
      <c r="E680"/>
    </row>
    <row r="681" spans="5:5" x14ac:dyDescent="0.2">
      <c r="E681"/>
    </row>
    <row r="682" spans="5:5" x14ac:dyDescent="0.2">
      <c r="E682"/>
    </row>
    <row r="683" spans="5:5" x14ac:dyDescent="0.2">
      <c r="E683"/>
    </row>
    <row r="684" spans="5:5" x14ac:dyDescent="0.2">
      <c r="E684"/>
    </row>
    <row r="685" spans="5:5" x14ac:dyDescent="0.2">
      <c r="E685"/>
    </row>
    <row r="686" spans="5:5" x14ac:dyDescent="0.2">
      <c r="E686"/>
    </row>
    <row r="687" spans="5:5" x14ac:dyDescent="0.2">
      <c r="E687"/>
    </row>
    <row r="688" spans="5:5" x14ac:dyDescent="0.2">
      <c r="E688"/>
    </row>
    <row r="689" spans="5:5" x14ac:dyDescent="0.2">
      <c r="E689"/>
    </row>
    <row r="690" spans="5:5" x14ac:dyDescent="0.2">
      <c r="E690"/>
    </row>
    <row r="691" spans="5:5" x14ac:dyDescent="0.2">
      <c r="E691"/>
    </row>
    <row r="692" spans="5:5" x14ac:dyDescent="0.2">
      <c r="E692"/>
    </row>
    <row r="693" spans="5:5" x14ac:dyDescent="0.2">
      <c r="E693"/>
    </row>
    <row r="694" spans="5:5" x14ac:dyDescent="0.2">
      <c r="E694"/>
    </row>
    <row r="695" spans="5:5" x14ac:dyDescent="0.2">
      <c r="E695"/>
    </row>
    <row r="696" spans="5:5" x14ac:dyDescent="0.2">
      <c r="E696"/>
    </row>
    <row r="697" spans="5:5" x14ac:dyDescent="0.2">
      <c r="E697"/>
    </row>
    <row r="698" spans="5:5" x14ac:dyDescent="0.2">
      <c r="E698"/>
    </row>
    <row r="699" spans="5:5" x14ac:dyDescent="0.2">
      <c r="E699"/>
    </row>
    <row r="700" spans="5:5" x14ac:dyDescent="0.2">
      <c r="E700"/>
    </row>
    <row r="701" spans="5:5" x14ac:dyDescent="0.2">
      <c r="E701"/>
    </row>
    <row r="702" spans="5:5" x14ac:dyDescent="0.2">
      <c r="E702"/>
    </row>
    <row r="703" spans="5:5" x14ac:dyDescent="0.2">
      <c r="E703"/>
    </row>
    <row r="704" spans="5:5" x14ac:dyDescent="0.2">
      <c r="E704"/>
    </row>
    <row r="705" spans="5:5" x14ac:dyDescent="0.2">
      <c r="E705"/>
    </row>
    <row r="706" spans="5:5" x14ac:dyDescent="0.2">
      <c r="E706"/>
    </row>
    <row r="707" spans="5:5" x14ac:dyDescent="0.2">
      <c r="E707"/>
    </row>
    <row r="708" spans="5:5" x14ac:dyDescent="0.2">
      <c r="E708"/>
    </row>
    <row r="709" spans="5:5" x14ac:dyDescent="0.2">
      <c r="E709"/>
    </row>
    <row r="710" spans="5:5" x14ac:dyDescent="0.2">
      <c r="E710"/>
    </row>
    <row r="711" spans="5:5" x14ac:dyDescent="0.2">
      <c r="E711"/>
    </row>
    <row r="712" spans="5:5" x14ac:dyDescent="0.2">
      <c r="E712"/>
    </row>
    <row r="713" spans="5:5" x14ac:dyDescent="0.2">
      <c r="E713"/>
    </row>
    <row r="714" spans="5:5" x14ac:dyDescent="0.2">
      <c r="E714"/>
    </row>
    <row r="715" spans="5:5" x14ac:dyDescent="0.2">
      <c r="E715"/>
    </row>
    <row r="716" spans="5:5" x14ac:dyDescent="0.2">
      <c r="E716"/>
    </row>
    <row r="717" spans="5:5" x14ac:dyDescent="0.2">
      <c r="E717"/>
    </row>
    <row r="718" spans="5:5" x14ac:dyDescent="0.2">
      <c r="E718"/>
    </row>
    <row r="719" spans="5:5" x14ac:dyDescent="0.2">
      <c r="E719"/>
    </row>
    <row r="720" spans="5:5" x14ac:dyDescent="0.2">
      <c r="E720"/>
    </row>
    <row r="721" spans="5:5" x14ac:dyDescent="0.2">
      <c r="E721"/>
    </row>
    <row r="722" spans="5:5" x14ac:dyDescent="0.2">
      <c r="E722"/>
    </row>
    <row r="723" spans="5:5" x14ac:dyDescent="0.2">
      <c r="E723"/>
    </row>
    <row r="724" spans="5:5" x14ac:dyDescent="0.2">
      <c r="E724"/>
    </row>
    <row r="725" spans="5:5" x14ac:dyDescent="0.2">
      <c r="E725"/>
    </row>
    <row r="726" spans="5:5" x14ac:dyDescent="0.2">
      <c r="E726"/>
    </row>
    <row r="727" spans="5:5" x14ac:dyDescent="0.2">
      <c r="E727"/>
    </row>
    <row r="728" spans="5:5" x14ac:dyDescent="0.2">
      <c r="E728"/>
    </row>
    <row r="729" spans="5:5" x14ac:dyDescent="0.2">
      <c r="E729"/>
    </row>
    <row r="730" spans="5:5" x14ac:dyDescent="0.2">
      <c r="E730"/>
    </row>
    <row r="731" spans="5:5" x14ac:dyDescent="0.2">
      <c r="E731"/>
    </row>
    <row r="732" spans="5:5" x14ac:dyDescent="0.2">
      <c r="E732"/>
    </row>
    <row r="733" spans="5:5" x14ac:dyDescent="0.2">
      <c r="E733"/>
    </row>
    <row r="734" spans="5:5" x14ac:dyDescent="0.2">
      <c r="E734"/>
    </row>
    <row r="735" spans="5:5" x14ac:dyDescent="0.2">
      <c r="E735"/>
    </row>
    <row r="736" spans="5:5" x14ac:dyDescent="0.2">
      <c r="E736"/>
    </row>
    <row r="737" spans="5:5" x14ac:dyDescent="0.2">
      <c r="E737"/>
    </row>
    <row r="738" spans="5:5" x14ac:dyDescent="0.2">
      <c r="E738"/>
    </row>
    <row r="739" spans="5:5" x14ac:dyDescent="0.2">
      <c r="E739"/>
    </row>
    <row r="740" spans="5:5" x14ac:dyDescent="0.2">
      <c r="E740"/>
    </row>
    <row r="741" spans="5:5" x14ac:dyDescent="0.2">
      <c r="E741"/>
    </row>
    <row r="742" spans="5:5" x14ac:dyDescent="0.2">
      <c r="E742"/>
    </row>
    <row r="743" spans="5:5" x14ac:dyDescent="0.2">
      <c r="E743"/>
    </row>
    <row r="744" spans="5:5" x14ac:dyDescent="0.2">
      <c r="E744"/>
    </row>
    <row r="745" spans="5:5" x14ac:dyDescent="0.2">
      <c r="E745"/>
    </row>
    <row r="746" spans="5:5" x14ac:dyDescent="0.2">
      <c r="E746"/>
    </row>
    <row r="747" spans="5:5" x14ac:dyDescent="0.2">
      <c r="E747"/>
    </row>
    <row r="748" spans="5:5" x14ac:dyDescent="0.2">
      <c r="E748"/>
    </row>
    <row r="749" spans="5:5" x14ac:dyDescent="0.2">
      <c r="E749"/>
    </row>
    <row r="750" spans="5:5" x14ac:dyDescent="0.2">
      <c r="E750"/>
    </row>
    <row r="751" spans="5:5" x14ac:dyDescent="0.2">
      <c r="E751"/>
    </row>
    <row r="752" spans="5:5" x14ac:dyDescent="0.2">
      <c r="E752"/>
    </row>
    <row r="753" spans="5:5" x14ac:dyDescent="0.2">
      <c r="E753"/>
    </row>
    <row r="754" spans="5:5" x14ac:dyDescent="0.2">
      <c r="E754"/>
    </row>
    <row r="755" spans="5:5" x14ac:dyDescent="0.2">
      <c r="E755"/>
    </row>
    <row r="756" spans="5:5" x14ac:dyDescent="0.2">
      <c r="E756"/>
    </row>
    <row r="757" spans="5:5" x14ac:dyDescent="0.2">
      <c r="E757"/>
    </row>
    <row r="758" spans="5:5" x14ac:dyDescent="0.2">
      <c r="E758"/>
    </row>
    <row r="759" spans="5:5" x14ac:dyDescent="0.2">
      <c r="E759"/>
    </row>
    <row r="760" spans="5:5" x14ac:dyDescent="0.2">
      <c r="E760"/>
    </row>
    <row r="761" spans="5:5" x14ac:dyDescent="0.2">
      <c r="E761"/>
    </row>
    <row r="762" spans="5:5" x14ac:dyDescent="0.2">
      <c r="E762"/>
    </row>
    <row r="763" spans="5:5" x14ac:dyDescent="0.2">
      <c r="E763"/>
    </row>
    <row r="764" spans="5:5" x14ac:dyDescent="0.2">
      <c r="E764"/>
    </row>
    <row r="765" spans="5:5" x14ac:dyDescent="0.2">
      <c r="E765"/>
    </row>
    <row r="766" spans="5:5" x14ac:dyDescent="0.2">
      <c r="E766"/>
    </row>
    <row r="767" spans="5:5" x14ac:dyDescent="0.2">
      <c r="E767"/>
    </row>
    <row r="768" spans="5:5" x14ac:dyDescent="0.2">
      <c r="E768"/>
    </row>
    <row r="769" spans="5:5" x14ac:dyDescent="0.2">
      <c r="E769"/>
    </row>
    <row r="770" spans="5:5" x14ac:dyDescent="0.2">
      <c r="E770"/>
    </row>
    <row r="771" spans="5:5" x14ac:dyDescent="0.2">
      <c r="E771"/>
    </row>
    <row r="772" spans="5:5" x14ac:dyDescent="0.2">
      <c r="E772"/>
    </row>
    <row r="773" spans="5:5" x14ac:dyDescent="0.2">
      <c r="E773"/>
    </row>
    <row r="774" spans="5:5" x14ac:dyDescent="0.2">
      <c r="E774"/>
    </row>
    <row r="775" spans="5:5" x14ac:dyDescent="0.2">
      <c r="E775"/>
    </row>
    <row r="776" spans="5:5" x14ac:dyDescent="0.2">
      <c r="E776"/>
    </row>
    <row r="777" spans="5:5" x14ac:dyDescent="0.2">
      <c r="E777"/>
    </row>
    <row r="778" spans="5:5" x14ac:dyDescent="0.2">
      <c r="E778"/>
    </row>
    <row r="779" spans="5:5" x14ac:dyDescent="0.2">
      <c r="E779"/>
    </row>
    <row r="780" spans="5:5" x14ac:dyDescent="0.2">
      <c r="E780"/>
    </row>
    <row r="781" spans="5:5" x14ac:dyDescent="0.2">
      <c r="E781"/>
    </row>
    <row r="782" spans="5:5" x14ac:dyDescent="0.2">
      <c r="E782"/>
    </row>
    <row r="783" spans="5:5" x14ac:dyDescent="0.2">
      <c r="E783"/>
    </row>
    <row r="784" spans="5:5" x14ac:dyDescent="0.2">
      <c r="E784"/>
    </row>
    <row r="785" spans="5:5" x14ac:dyDescent="0.2">
      <c r="E785"/>
    </row>
    <row r="786" spans="5:5" x14ac:dyDescent="0.2">
      <c r="E786"/>
    </row>
    <row r="787" spans="5:5" x14ac:dyDescent="0.2">
      <c r="E787"/>
    </row>
    <row r="788" spans="5:5" x14ac:dyDescent="0.2">
      <c r="E788"/>
    </row>
    <row r="789" spans="5:5" x14ac:dyDescent="0.2">
      <c r="E789"/>
    </row>
    <row r="790" spans="5:5" x14ac:dyDescent="0.2">
      <c r="E790"/>
    </row>
    <row r="791" spans="5:5" x14ac:dyDescent="0.2">
      <c r="E791"/>
    </row>
    <row r="792" spans="5:5" x14ac:dyDescent="0.2">
      <c r="E792"/>
    </row>
    <row r="793" spans="5:5" x14ac:dyDescent="0.2">
      <c r="E793"/>
    </row>
    <row r="794" spans="5:5" x14ac:dyDescent="0.2">
      <c r="E794"/>
    </row>
    <row r="795" spans="5:5" x14ac:dyDescent="0.2">
      <c r="E795"/>
    </row>
    <row r="796" spans="5:5" x14ac:dyDescent="0.2">
      <c r="E796"/>
    </row>
    <row r="797" spans="5:5" x14ac:dyDescent="0.2">
      <c r="E797"/>
    </row>
    <row r="798" spans="5:5" x14ac:dyDescent="0.2">
      <c r="E798"/>
    </row>
    <row r="799" spans="5:5" x14ac:dyDescent="0.2">
      <c r="E799"/>
    </row>
    <row r="800" spans="5:5" x14ac:dyDescent="0.2">
      <c r="E800"/>
    </row>
    <row r="801" spans="5:5" x14ac:dyDescent="0.2">
      <c r="E801"/>
    </row>
    <row r="802" spans="5:5" x14ac:dyDescent="0.2">
      <c r="E802"/>
    </row>
    <row r="803" spans="5:5" x14ac:dyDescent="0.2">
      <c r="E803"/>
    </row>
    <row r="804" spans="5:5" x14ac:dyDescent="0.2">
      <c r="E804"/>
    </row>
    <row r="805" spans="5:5" x14ac:dyDescent="0.2">
      <c r="E805"/>
    </row>
    <row r="806" spans="5:5" x14ac:dyDescent="0.2">
      <c r="E806"/>
    </row>
    <row r="807" spans="5:5" x14ac:dyDescent="0.2">
      <c r="E807"/>
    </row>
    <row r="808" spans="5:5" x14ac:dyDescent="0.2">
      <c r="E808"/>
    </row>
    <row r="809" spans="5:5" x14ac:dyDescent="0.2">
      <c r="E809"/>
    </row>
    <row r="810" spans="5:5" x14ac:dyDescent="0.2">
      <c r="E810"/>
    </row>
    <row r="811" spans="5:5" x14ac:dyDescent="0.2">
      <c r="E811"/>
    </row>
    <row r="812" spans="5:5" x14ac:dyDescent="0.2">
      <c r="E812"/>
    </row>
    <row r="813" spans="5:5" x14ac:dyDescent="0.2">
      <c r="E813"/>
    </row>
    <row r="814" spans="5:5" x14ac:dyDescent="0.2">
      <c r="E814"/>
    </row>
    <row r="815" spans="5:5" x14ac:dyDescent="0.2">
      <c r="E815"/>
    </row>
    <row r="816" spans="5:5" x14ac:dyDescent="0.2">
      <c r="E816"/>
    </row>
    <row r="817" spans="5:5" x14ac:dyDescent="0.2">
      <c r="E817"/>
    </row>
    <row r="818" spans="5:5" x14ac:dyDescent="0.2">
      <c r="E818"/>
    </row>
    <row r="819" spans="5:5" x14ac:dyDescent="0.2">
      <c r="E819"/>
    </row>
    <row r="820" spans="5:5" x14ac:dyDescent="0.2">
      <c r="E820"/>
    </row>
    <row r="821" spans="5:5" x14ac:dyDescent="0.2">
      <c r="E821"/>
    </row>
    <row r="822" spans="5:5" x14ac:dyDescent="0.2">
      <c r="E822"/>
    </row>
    <row r="823" spans="5:5" x14ac:dyDescent="0.2">
      <c r="E823"/>
    </row>
    <row r="824" spans="5:5" x14ac:dyDescent="0.2">
      <c r="E824"/>
    </row>
    <row r="825" spans="5:5" x14ac:dyDescent="0.2">
      <c r="E825"/>
    </row>
    <row r="826" spans="5:5" x14ac:dyDescent="0.2">
      <c r="E826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5B6B3-E9FD-4CF9-9E9A-86A2481A32EC}">
  <sheetPr>
    <tabColor theme="4" tint="0.59999389629810485"/>
  </sheetPr>
  <dimension ref="B2:P828"/>
  <sheetViews>
    <sheetView showGridLines="0" showRowColHeaders="0" workbookViewId="0">
      <selection activeCell="K3" sqref="K3"/>
    </sheetView>
  </sheetViews>
  <sheetFormatPr baseColWidth="10" defaultRowHeight="12.75" x14ac:dyDescent="0.2"/>
  <cols>
    <col min="1" max="1" width="11.42578125" style="38"/>
    <col min="2" max="2" width="33.85546875" style="54" customWidth="1"/>
    <col min="3" max="3" width="18.5703125" style="54" customWidth="1"/>
    <col min="4" max="4" width="16.140625" style="54" customWidth="1"/>
    <col min="5" max="5" width="11.42578125" style="54"/>
    <col min="6" max="16384" width="11.42578125" style="38"/>
  </cols>
  <sheetData>
    <row r="2" spans="2:16" x14ac:dyDescent="0.2">
      <c r="B2" s="67" t="str">
        <f>P_prod!B2</f>
        <v>Eggleveranser fra enkeltprodusenter etter størrelse kg i 2022</v>
      </c>
      <c r="C2" s="67"/>
      <c r="D2" s="67"/>
      <c r="E2" s="67"/>
    </row>
    <row r="3" spans="2:16" x14ac:dyDescent="0.2">
      <c r="B3" s="68"/>
      <c r="C3" s="68"/>
      <c r="D3" s="68"/>
      <c r="E3" s="68"/>
    </row>
    <row r="4" spans="2:16" x14ac:dyDescent="0.2">
      <c r="B4" s="58" t="s">
        <v>998</v>
      </c>
      <c r="C4" s="54">
        <f>P_prod!C4</f>
        <v>0</v>
      </c>
      <c r="D4" s="54">
        <f>P_prod!D4</f>
        <v>0</v>
      </c>
      <c r="E4" s="54">
        <f>P_prod!E4</f>
        <v>0</v>
      </c>
    </row>
    <row r="5" spans="2:16" x14ac:dyDescent="0.2">
      <c r="B5" s="57">
        <f>P_prod!B5</f>
        <v>0</v>
      </c>
      <c r="C5" s="57">
        <f>P_prod!C5</f>
        <v>0</v>
      </c>
      <c r="D5" s="57">
        <f>P_prod!D5</f>
        <v>0</v>
      </c>
      <c r="E5" s="48" t="s">
        <v>1057</v>
      </c>
    </row>
    <row r="6" spans="2:16" x14ac:dyDescent="0.2">
      <c r="B6" s="55" t="str">
        <f>PROPER(P_prod!B6)</f>
        <v>Per Olav Ringstad</v>
      </c>
      <c r="C6" s="55" t="str">
        <f>P_prod!C6</f>
        <v>Levanger</v>
      </c>
      <c r="D6" s="55" t="str">
        <f>P_prod!D6</f>
        <v>Trøndelag</v>
      </c>
      <c r="E6" s="56">
        <f>ROUND(P_prod!E6,-2)</f>
        <v>479900</v>
      </c>
    </row>
    <row r="7" spans="2:16" x14ac:dyDescent="0.2">
      <c r="B7" s="55" t="str">
        <f>PROPER(P_prod!B7)</f>
        <v>Lyngstad Hønseri As</v>
      </c>
      <c r="C7" s="55" t="str">
        <f>P_prod!C7</f>
        <v>Inderøy</v>
      </c>
      <c r="D7" s="55" t="str">
        <f>P_prod!D7</f>
        <v>Trøndelag</v>
      </c>
      <c r="E7" s="56">
        <f>ROUND(P_prod!E7,-2)</f>
        <v>474300</v>
      </c>
    </row>
    <row r="8" spans="2:16" x14ac:dyDescent="0.2">
      <c r="B8" s="55" t="str">
        <f>PROPER(P_prod!B8)</f>
        <v>Hallgeir Skjørstad</v>
      </c>
      <c r="C8" s="55" t="str">
        <f>P_prod!C8</f>
        <v>Levanger</v>
      </c>
      <c r="D8" s="55" t="str">
        <f>P_prod!D8</f>
        <v>Trøndelag</v>
      </c>
      <c r="E8" s="56">
        <f>ROUND(P_prod!E8,-2)</f>
        <v>322800</v>
      </c>
    </row>
    <row r="9" spans="2:16" x14ac:dyDescent="0.2">
      <c r="B9" s="55" t="str">
        <f>PROPER(P_prod!B9)</f>
        <v>Resøya As</v>
      </c>
      <c r="C9" s="55" t="str">
        <f>P_prod!C9</f>
        <v>Orkland</v>
      </c>
      <c r="D9" s="55" t="str">
        <f>P_prod!D9</f>
        <v>Trøndelag</v>
      </c>
      <c r="E9" s="56">
        <f>ROUND(P_prod!E9,-2)</f>
        <v>185700</v>
      </c>
    </row>
    <row r="10" spans="2:16" x14ac:dyDescent="0.2">
      <c r="B10" s="55" t="str">
        <f>PROPER(P_prod!B10)</f>
        <v>Borge Martin Berg</v>
      </c>
      <c r="C10" s="55" t="str">
        <f>P_prod!C10</f>
        <v>Steinkjer</v>
      </c>
      <c r="D10" s="55" t="str">
        <f>P_prod!D10</f>
        <v>Trøndelag</v>
      </c>
      <c r="E10" s="56">
        <f>ROUND(P_prod!E10,-2)</f>
        <v>168900</v>
      </c>
    </row>
    <row r="11" spans="2:16" x14ac:dyDescent="0.2">
      <c r="B11" s="55" t="str">
        <f>PROPER(P_prod!B11)</f>
        <v>Tor Marius Klev</v>
      </c>
      <c r="C11" s="55" t="str">
        <f>P_prod!C11</f>
        <v>Snåsa</v>
      </c>
      <c r="D11" s="55" t="str">
        <f>P_prod!D11</f>
        <v>Trøndelag</v>
      </c>
      <c r="E11" s="56">
        <f>ROUND(P_prod!E11,-2)</f>
        <v>165300</v>
      </c>
    </row>
    <row r="12" spans="2:16" x14ac:dyDescent="0.2">
      <c r="B12" s="55" t="str">
        <f>PROPER(P_prod!B12)</f>
        <v>Steffen Restad</v>
      </c>
      <c r="C12" s="55" t="str">
        <f>P_prod!C12</f>
        <v>Melhus</v>
      </c>
      <c r="D12" s="55" t="str">
        <f>P_prod!D12</f>
        <v>Trøndelag</v>
      </c>
      <c r="E12" s="56">
        <f>ROUND(P_prod!E12,-2)</f>
        <v>162700</v>
      </c>
      <c r="P12" s="44"/>
    </row>
    <row r="13" spans="2:16" x14ac:dyDescent="0.2">
      <c r="B13" s="55" t="str">
        <f>PROPER(P_prod!B13)</f>
        <v>Morten Aasheim</v>
      </c>
      <c r="C13" s="55" t="str">
        <f>P_prod!C13</f>
        <v>Steinkjer</v>
      </c>
      <c r="D13" s="55" t="str">
        <f>P_prod!D13</f>
        <v>Trøndelag</v>
      </c>
      <c r="E13" s="56">
        <f>ROUND(P_prod!E13,-2)</f>
        <v>159400</v>
      </c>
    </row>
    <row r="14" spans="2:16" x14ac:dyDescent="0.2">
      <c r="B14" s="55" t="str">
        <f>PROPER(P_prod!B14)</f>
        <v>Stian Stokke</v>
      </c>
      <c r="C14" s="55" t="str">
        <f>P_prod!C14</f>
        <v>Melhus</v>
      </c>
      <c r="D14" s="55" t="str">
        <f>P_prod!D14</f>
        <v>Trøndelag</v>
      </c>
      <c r="E14" s="56">
        <f>ROUND(P_prod!E14,-2)</f>
        <v>159300</v>
      </c>
    </row>
    <row r="15" spans="2:16" x14ac:dyDescent="0.2">
      <c r="B15" s="55" t="str">
        <f>PROPER(P_prod!B15)</f>
        <v>Frøseth Kolbjørn</v>
      </c>
      <c r="C15" s="55" t="str">
        <f>P_prod!C15</f>
        <v>Trondheim</v>
      </c>
      <c r="D15" s="55" t="str">
        <f>P_prod!D15</f>
        <v>Trøndelag</v>
      </c>
      <c r="E15" s="56">
        <f>ROUND(P_prod!E15,-2)</f>
        <v>159200</v>
      </c>
    </row>
    <row r="16" spans="2:16" x14ac:dyDescent="0.2">
      <c r="B16" s="55" t="str">
        <f>PROPER(P_prod!B16)</f>
        <v>Bjørn Harald Lundsvoll</v>
      </c>
      <c r="C16" s="55" t="str">
        <f>P_prod!C16</f>
        <v>Verdal</v>
      </c>
      <c r="D16" s="55" t="str">
        <f>P_prod!D16</f>
        <v>Trøndelag</v>
      </c>
      <c r="E16" s="56">
        <f>ROUND(P_prod!E16,-2)</f>
        <v>157500</v>
      </c>
    </row>
    <row r="17" spans="2:5" x14ac:dyDescent="0.2">
      <c r="B17" s="55" t="str">
        <f>PROPER(P_prod!B17)</f>
        <v>Skjele Gård</v>
      </c>
      <c r="C17" s="55" t="str">
        <f>P_prod!C17</f>
        <v>Levanger</v>
      </c>
      <c r="D17" s="55" t="str">
        <f>P_prod!D17</f>
        <v>Trøndelag</v>
      </c>
      <c r="E17" s="56">
        <f>ROUND(P_prod!E17,-2)</f>
        <v>157400</v>
      </c>
    </row>
    <row r="18" spans="2:5" x14ac:dyDescent="0.2">
      <c r="B18" s="55" t="str">
        <f>PROPER(P_prod!B18)</f>
        <v>Jostein Munkeby</v>
      </c>
      <c r="C18" s="55" t="str">
        <f>P_prod!C18</f>
        <v>Levanger</v>
      </c>
      <c r="D18" s="55" t="str">
        <f>P_prod!D18</f>
        <v>Trøndelag</v>
      </c>
      <c r="E18" s="56">
        <f>ROUND(P_prod!E18,-2)</f>
        <v>157400</v>
      </c>
    </row>
    <row r="19" spans="2:5" x14ac:dyDescent="0.2">
      <c r="B19" s="55" t="str">
        <f>PROPER(P_prod!B19)</f>
        <v>Mats Georg Jønnum</v>
      </c>
      <c r="C19" s="55" t="str">
        <f>P_prod!C19</f>
        <v>Steinkjer</v>
      </c>
      <c r="D19" s="55" t="str">
        <f>P_prod!D19</f>
        <v>Trøndelag</v>
      </c>
      <c r="E19" s="56">
        <f>ROUND(P_prod!E19,-2)</f>
        <v>157000</v>
      </c>
    </row>
    <row r="20" spans="2:5" x14ac:dyDescent="0.2">
      <c r="B20" s="55" t="str">
        <f>PROPER(P_prod!B20)</f>
        <v>Bjørn Svorkdal</v>
      </c>
      <c r="C20" s="55" t="str">
        <f>P_prod!C20</f>
        <v>Orkland</v>
      </c>
      <c r="D20" s="55" t="str">
        <f>P_prod!D20</f>
        <v>Trøndelag</v>
      </c>
      <c r="E20" s="56">
        <f>ROUND(P_prod!E20,-2)</f>
        <v>156800</v>
      </c>
    </row>
    <row r="21" spans="2:5" x14ac:dyDescent="0.2">
      <c r="B21" s="55" t="str">
        <f>PROPER(P_prod!B21)</f>
        <v>Odd Robert Hattling</v>
      </c>
      <c r="C21" s="55" t="str">
        <f>P_prod!C21</f>
        <v>Steinkjer</v>
      </c>
      <c r="D21" s="55" t="str">
        <f>P_prod!D21</f>
        <v>Trøndelag</v>
      </c>
      <c r="E21" s="56">
        <f>ROUND(P_prod!E21,-2)</f>
        <v>156200</v>
      </c>
    </row>
    <row r="22" spans="2:5" x14ac:dyDescent="0.2">
      <c r="B22" s="55" t="str">
        <f>PROPER(P_prod!B22)</f>
        <v>Tore Sæther</v>
      </c>
      <c r="C22" s="55" t="str">
        <f>P_prod!C22</f>
        <v>Namsos</v>
      </c>
      <c r="D22" s="55" t="str">
        <f>P_prod!D22</f>
        <v>Trøndelag</v>
      </c>
      <c r="E22" s="56">
        <f>ROUND(P_prod!E22,-2)</f>
        <v>155200</v>
      </c>
    </row>
    <row r="23" spans="2:5" x14ac:dyDescent="0.2">
      <c r="B23" s="55" t="str">
        <f>PROPER(P_prod!B23)</f>
        <v>Brenne Erling</v>
      </c>
      <c r="C23" s="55" t="str">
        <f>P_prod!C23</f>
        <v>Levanger</v>
      </c>
      <c r="D23" s="55" t="str">
        <f>P_prod!D23</f>
        <v>Trøndelag</v>
      </c>
      <c r="E23" s="56">
        <f>ROUND(P_prod!E23,-2)</f>
        <v>154400</v>
      </c>
    </row>
    <row r="24" spans="2:5" x14ac:dyDescent="0.2">
      <c r="B24" s="55" t="str">
        <f>PROPER(P_prod!B24)</f>
        <v>Rias-Konsum As</v>
      </c>
      <c r="C24" s="55" t="str">
        <f>P_prod!C24</f>
        <v>Levanger</v>
      </c>
      <c r="D24" s="55" t="str">
        <f>P_prod!D24</f>
        <v>Trøndelag</v>
      </c>
      <c r="E24" s="56">
        <f>ROUND(P_prod!E24,-2)</f>
        <v>152600</v>
      </c>
    </row>
    <row r="25" spans="2:5" x14ac:dyDescent="0.2">
      <c r="B25" s="55" t="str">
        <f>PROPER(P_prod!B25)</f>
        <v>Bjørn Steinar Vold</v>
      </c>
      <c r="C25" s="55" t="str">
        <f>P_prod!C25</f>
        <v>Snåsa</v>
      </c>
      <c r="D25" s="55" t="str">
        <f>P_prod!D25</f>
        <v>Trøndelag</v>
      </c>
      <c r="E25" s="56">
        <f>ROUND(P_prod!E25,-2)</f>
        <v>151100</v>
      </c>
    </row>
    <row r="26" spans="2:5" x14ac:dyDescent="0.2">
      <c r="B26" s="55" t="str">
        <f>PROPER(P_prod!B26)</f>
        <v>Nordvest Villmark</v>
      </c>
      <c r="C26" s="55" t="str">
        <f>P_prod!C26</f>
        <v>Røyrvik</v>
      </c>
      <c r="D26" s="55" t="str">
        <f>P_prod!D26</f>
        <v>Trøndelag</v>
      </c>
      <c r="E26" s="56">
        <f>ROUND(P_prod!E26,-2)</f>
        <v>151000</v>
      </c>
    </row>
    <row r="27" spans="2:5" x14ac:dyDescent="0.2">
      <c r="B27" s="55" t="str">
        <f>PROPER(P_prod!B27)</f>
        <v>Julie Arnfinnsdatter Vesterhus</v>
      </c>
      <c r="C27" s="55" t="str">
        <f>P_prod!C27</f>
        <v>Steinkjer</v>
      </c>
      <c r="D27" s="55" t="str">
        <f>P_prod!D27</f>
        <v>Trøndelag</v>
      </c>
      <c r="E27" s="56">
        <f>ROUND(P_prod!E27,-2)</f>
        <v>150100</v>
      </c>
    </row>
    <row r="28" spans="2:5" x14ac:dyDescent="0.2">
      <c r="B28" s="55" t="str">
        <f>PROPER(P_prod!B28)</f>
        <v>Svein Nesjan</v>
      </c>
      <c r="C28" s="55" t="str">
        <f>P_prod!C28</f>
        <v>Namsos</v>
      </c>
      <c r="D28" s="55" t="str">
        <f>P_prod!D28</f>
        <v>Trøndelag</v>
      </c>
      <c r="E28" s="56">
        <f>ROUND(P_prod!E28,-2)</f>
        <v>148500</v>
      </c>
    </row>
    <row r="29" spans="2:5" x14ac:dyDescent="0.2">
      <c r="B29" s="55" t="str">
        <f>PROPER(P_prod!B29)</f>
        <v>Rones Daniel</v>
      </c>
      <c r="C29" s="55" t="str">
        <f>P_prod!C29</f>
        <v>Steinkjer</v>
      </c>
      <c r="D29" s="55" t="str">
        <f>P_prod!D29</f>
        <v>Trøndelag</v>
      </c>
      <c r="E29" s="56">
        <f>ROUND(P_prod!E29,-2)</f>
        <v>147400</v>
      </c>
    </row>
    <row r="30" spans="2:5" x14ac:dyDescent="0.2">
      <c r="B30" s="55" t="str">
        <f>PROPER(P_prod!B30)</f>
        <v>Ivar Wang</v>
      </c>
      <c r="C30" s="55" t="str">
        <f>P_prod!C30</f>
        <v>Inderøy</v>
      </c>
      <c r="D30" s="55" t="str">
        <f>P_prod!D30</f>
        <v>Trøndelag</v>
      </c>
      <c r="E30" s="56">
        <f>ROUND(P_prod!E30,-2)</f>
        <v>147300</v>
      </c>
    </row>
    <row r="31" spans="2:5" x14ac:dyDescent="0.2">
      <c r="B31" s="55" t="str">
        <f>PROPER(P_prod!B31)</f>
        <v>Georg Leirset Berg Landbruk</v>
      </c>
      <c r="C31" s="55" t="str">
        <f>P_prod!C31</f>
        <v>Steinkjer</v>
      </c>
      <c r="D31" s="55" t="str">
        <f>P_prod!D31</f>
        <v>Trøndelag</v>
      </c>
      <c r="E31" s="56">
        <f>ROUND(P_prod!E31,-2)</f>
        <v>146500</v>
      </c>
    </row>
    <row r="32" spans="2:5" x14ac:dyDescent="0.2">
      <c r="B32" s="55" t="str">
        <f>PROPER(P_prod!B32)</f>
        <v>Keiserås Arne Olav</v>
      </c>
      <c r="C32" s="55" t="str">
        <f>P_prod!C32</f>
        <v>Melhus</v>
      </c>
      <c r="D32" s="55" t="str">
        <f>P_prod!D32</f>
        <v>Trøndelag</v>
      </c>
      <c r="E32" s="56">
        <f>ROUND(P_prod!E32,-2)</f>
        <v>145100</v>
      </c>
    </row>
    <row r="33" spans="2:5" x14ac:dyDescent="0.2">
      <c r="B33" s="55" t="str">
        <f>PROPER(P_prod!B33)</f>
        <v>Eirik Rones</v>
      </c>
      <c r="C33" s="55" t="str">
        <f>P_prod!C33</f>
        <v>Steinkjer</v>
      </c>
      <c r="D33" s="55" t="str">
        <f>P_prod!D33</f>
        <v>Trøndelag</v>
      </c>
      <c r="E33" s="56">
        <f>ROUND(P_prod!E33,-2)</f>
        <v>144700</v>
      </c>
    </row>
    <row r="34" spans="2:5" x14ac:dyDescent="0.2">
      <c r="B34" s="55" t="str">
        <f>PROPER(P_prod!B34)</f>
        <v>Per Erik Kvam</v>
      </c>
      <c r="C34" s="55" t="str">
        <f>P_prod!C34</f>
        <v>Orkland</v>
      </c>
      <c r="D34" s="55" t="str">
        <f>P_prod!D34</f>
        <v>Trøndelag</v>
      </c>
      <c r="E34" s="56">
        <f>ROUND(P_prod!E34,-2)</f>
        <v>144300</v>
      </c>
    </row>
    <row r="35" spans="2:5" x14ac:dyDescent="0.2">
      <c r="B35" s="55" t="str">
        <f>PROPER(P_prod!B35)</f>
        <v>Bjørngaard Olav</v>
      </c>
      <c r="C35" s="55" t="str">
        <f>P_prod!C35</f>
        <v>Stjørdal</v>
      </c>
      <c r="D35" s="55" t="str">
        <f>P_prod!D35</f>
        <v>Trøndelag</v>
      </c>
      <c r="E35" s="56">
        <f>ROUND(P_prod!E35,-2)</f>
        <v>143500</v>
      </c>
    </row>
    <row r="36" spans="2:5" x14ac:dyDescent="0.2">
      <c r="B36" s="55" t="str">
        <f>PROPER(P_prod!B36)</f>
        <v>Johnny Elshaug</v>
      </c>
      <c r="C36" s="55" t="str">
        <f>P_prod!C36</f>
        <v>Flatanger</v>
      </c>
      <c r="D36" s="55" t="str">
        <f>P_prod!D36</f>
        <v>Trøndelag</v>
      </c>
      <c r="E36" s="56">
        <f>ROUND(P_prod!E36,-2)</f>
        <v>140800</v>
      </c>
    </row>
    <row r="37" spans="2:5" x14ac:dyDescent="0.2">
      <c r="B37" s="55" t="str">
        <f>PROPER(P_prod!B37)</f>
        <v>Ole Hermann Melø</v>
      </c>
      <c r="C37" s="55" t="str">
        <f>P_prod!C37</f>
        <v>Namsos</v>
      </c>
      <c r="D37" s="55" t="str">
        <f>P_prod!D37</f>
        <v>Trøndelag</v>
      </c>
      <c r="E37" s="56">
        <f>ROUND(P_prod!E37,-2)</f>
        <v>139000</v>
      </c>
    </row>
    <row r="38" spans="2:5" x14ac:dyDescent="0.2">
      <c r="B38" s="55" t="str">
        <f>PROPER(P_prod!B38)</f>
        <v>Stranden Gård As</v>
      </c>
      <c r="C38" s="55" t="str">
        <f>P_prod!C38</f>
        <v>Indre Fosen</v>
      </c>
      <c r="D38" s="55" t="str">
        <f>P_prod!D38</f>
        <v>Trøndelag</v>
      </c>
      <c r="E38" s="56">
        <f>ROUND(P_prod!E38,-2)</f>
        <v>137800</v>
      </c>
    </row>
    <row r="39" spans="2:5" x14ac:dyDescent="0.2">
      <c r="B39" s="55" t="str">
        <f>PROPER(P_prod!B39)</f>
        <v>Ulvilla Service</v>
      </c>
      <c r="C39" s="55" t="str">
        <f>P_prod!C39</f>
        <v>Verdal</v>
      </c>
      <c r="D39" s="55" t="str">
        <f>P_prod!D39</f>
        <v>Trøndelag</v>
      </c>
      <c r="E39" s="56">
        <f>ROUND(P_prod!E39,-2)</f>
        <v>137600</v>
      </c>
    </row>
    <row r="40" spans="2:5" x14ac:dyDescent="0.2">
      <c r="B40" s="55" t="str">
        <f>PROPER(P_prod!B40)</f>
        <v>Trond Elden</v>
      </c>
      <c r="C40" s="55" t="str">
        <f>P_prod!C40</f>
        <v>Steinkjer</v>
      </c>
      <c r="D40" s="55" t="str">
        <f>P_prod!D40</f>
        <v>Trøndelag</v>
      </c>
      <c r="E40" s="56">
        <f>ROUND(P_prod!E40,-2)</f>
        <v>135600</v>
      </c>
    </row>
    <row r="41" spans="2:5" x14ac:dyDescent="0.2">
      <c r="B41" s="55" t="str">
        <f>PROPER(P_prod!B41)</f>
        <v>Halvor Braa</v>
      </c>
      <c r="C41" s="55" t="str">
        <f>P_prod!C41</f>
        <v>Trondheim</v>
      </c>
      <c r="D41" s="55" t="str">
        <f>P_prod!D41</f>
        <v>Trøndelag</v>
      </c>
      <c r="E41" s="56">
        <f>ROUND(P_prod!E41,-2)</f>
        <v>134800</v>
      </c>
    </row>
    <row r="42" spans="2:5" x14ac:dyDescent="0.2">
      <c r="B42" s="55" t="str">
        <f>PROPER(P_prod!B42)</f>
        <v>Frode Haugland</v>
      </c>
      <c r="C42" s="55" t="str">
        <f>P_prod!C42</f>
        <v>Steinkjer</v>
      </c>
      <c r="D42" s="55" t="str">
        <f>P_prod!D42</f>
        <v>Trøndelag</v>
      </c>
      <c r="E42" s="56">
        <f>ROUND(P_prod!E42,-2)</f>
        <v>134200</v>
      </c>
    </row>
    <row r="43" spans="2:5" x14ac:dyDescent="0.2">
      <c r="B43" s="55" t="str">
        <f>PROPER(P_prod!B43)</f>
        <v>Øyvind Kulseth</v>
      </c>
      <c r="C43" s="55" t="str">
        <f>P_prod!C43</f>
        <v>Selbu</v>
      </c>
      <c r="D43" s="55" t="str">
        <f>P_prod!D43</f>
        <v>Trøndelag</v>
      </c>
      <c r="E43" s="56">
        <f>ROUND(P_prod!E43,-2)</f>
        <v>134100</v>
      </c>
    </row>
    <row r="44" spans="2:5" x14ac:dyDescent="0.2">
      <c r="B44" s="55" t="str">
        <f>PROPER(P_prod!B44)</f>
        <v>Rita Helene Velde</v>
      </c>
      <c r="C44" s="55" t="str">
        <f>P_prod!C44</f>
        <v>Steinkjer</v>
      </c>
      <c r="D44" s="55" t="str">
        <f>P_prod!D44</f>
        <v>Trøndelag</v>
      </c>
      <c r="E44" s="56">
        <f>ROUND(P_prod!E44,-2)</f>
        <v>133300</v>
      </c>
    </row>
    <row r="45" spans="2:5" x14ac:dyDescent="0.2">
      <c r="B45" s="55" t="str">
        <f>PROPER(P_prod!B45)</f>
        <v>Jarle Wist</v>
      </c>
      <c r="C45" s="55" t="str">
        <f>P_prod!C45</f>
        <v>Inderøy</v>
      </c>
      <c r="D45" s="55" t="str">
        <f>P_prod!D45</f>
        <v>Trøndelag</v>
      </c>
      <c r="E45" s="56">
        <f>ROUND(P_prod!E45,-2)</f>
        <v>132800</v>
      </c>
    </row>
    <row r="46" spans="2:5" x14ac:dyDescent="0.2">
      <c r="B46" s="55" t="str">
        <f>PROPER(P_prod!B46)</f>
        <v>Haugen Svein Kåre</v>
      </c>
      <c r="C46" s="55" t="str">
        <f>P_prod!C46</f>
        <v>Stjørdal</v>
      </c>
      <c r="D46" s="55" t="str">
        <f>P_prod!D46</f>
        <v>Trøndelag</v>
      </c>
      <c r="E46" s="56">
        <f>ROUND(P_prod!E46,-2)</f>
        <v>132200</v>
      </c>
    </row>
    <row r="47" spans="2:5" x14ac:dyDescent="0.2">
      <c r="B47" s="55" t="str">
        <f>PROPER(P_prod!B47)</f>
        <v>Bangdalen Bio Produkter Kjartan Fjell</v>
      </c>
      <c r="C47" s="55" t="str">
        <f>P_prod!C47</f>
        <v>Namsos</v>
      </c>
      <c r="D47" s="55" t="str">
        <f>P_prod!D47</f>
        <v>Trøndelag</v>
      </c>
      <c r="E47" s="56">
        <f>ROUND(P_prod!E47,-2)</f>
        <v>132100</v>
      </c>
    </row>
    <row r="48" spans="2:5" x14ac:dyDescent="0.2">
      <c r="B48" s="55" t="str">
        <f>PROPER(P_prod!B48)</f>
        <v>Elise Solberg</v>
      </c>
      <c r="C48" s="55" t="str">
        <f>P_prod!C48</f>
        <v>Steinkjer</v>
      </c>
      <c r="D48" s="55" t="str">
        <f>P_prod!D48</f>
        <v>Trøndelag</v>
      </c>
      <c r="E48" s="56">
        <f>ROUND(P_prod!E48,-2)</f>
        <v>131800</v>
      </c>
    </row>
    <row r="49" spans="2:5" x14ac:dyDescent="0.2">
      <c r="B49" s="55" t="str">
        <f>PROPER(P_prod!B49)</f>
        <v>Grete Oddny Sjaastad</v>
      </c>
      <c r="C49" s="55" t="str">
        <f>P_prod!C49</f>
        <v>Stjørdal</v>
      </c>
      <c r="D49" s="55" t="str">
        <f>P_prod!D49</f>
        <v>Trøndelag</v>
      </c>
      <c r="E49" s="56">
        <f>ROUND(P_prod!E49,-2)</f>
        <v>131600</v>
      </c>
    </row>
    <row r="50" spans="2:5" x14ac:dyDescent="0.2">
      <c r="B50" s="55" t="str">
        <f>PROPER(P_prod!B50)</f>
        <v>Tommy Lindseth</v>
      </c>
      <c r="C50" s="55" t="str">
        <f>P_prod!C50</f>
        <v>Flatanger</v>
      </c>
      <c r="D50" s="55" t="str">
        <f>P_prod!D50</f>
        <v>Trøndelag</v>
      </c>
      <c r="E50" s="56">
        <f>ROUND(P_prod!E50,-2)</f>
        <v>131600</v>
      </c>
    </row>
    <row r="51" spans="2:5" x14ac:dyDescent="0.2">
      <c r="B51" s="55" t="str">
        <f>PROPER(P_prod!B51)</f>
        <v>Ingvar Monseth</v>
      </c>
      <c r="C51" s="55" t="str">
        <f>P_prod!C51</f>
        <v>Orkland</v>
      </c>
      <c r="D51" s="55" t="str">
        <f>P_prod!D51</f>
        <v>Trøndelag</v>
      </c>
      <c r="E51" s="56">
        <f>ROUND(P_prod!E51,-2)</f>
        <v>131600</v>
      </c>
    </row>
    <row r="52" spans="2:5" x14ac:dyDescent="0.2">
      <c r="B52" s="55" t="str">
        <f>PROPER(P_prod!B52)</f>
        <v>Jon Ivar Lindseth</v>
      </c>
      <c r="C52" s="55" t="str">
        <f>P_prod!C52</f>
        <v>Flatanger</v>
      </c>
      <c r="D52" s="55" t="str">
        <f>P_prod!D52</f>
        <v>Trøndelag</v>
      </c>
      <c r="E52" s="56">
        <f>ROUND(P_prod!E52,-2)</f>
        <v>130500</v>
      </c>
    </row>
    <row r="53" spans="2:5" x14ac:dyDescent="0.2">
      <c r="B53" s="55" t="str">
        <f>PROPER(P_prod!B53)</f>
        <v>Bernt Ove Haltstrand</v>
      </c>
      <c r="C53" s="55" t="str">
        <f>P_prod!C53</f>
        <v>Åfjord</v>
      </c>
      <c r="D53" s="55" t="str">
        <f>P_prod!D53</f>
        <v>Trøndelag</v>
      </c>
      <c r="E53" s="56">
        <f>ROUND(P_prod!E53,-2)</f>
        <v>129200</v>
      </c>
    </row>
    <row r="54" spans="2:5" x14ac:dyDescent="0.2">
      <c r="B54" s="55" t="str">
        <f>PROPER(P_prod!B54)</f>
        <v>Arne Brå</v>
      </c>
      <c r="C54" s="55" t="str">
        <f>P_prod!C54</f>
        <v>Trondheim</v>
      </c>
      <c r="D54" s="55" t="str">
        <f>P_prod!D54</f>
        <v>Trøndelag</v>
      </c>
      <c r="E54" s="56">
        <f>ROUND(P_prod!E54,-2)</f>
        <v>129000</v>
      </c>
    </row>
    <row r="55" spans="2:5" x14ac:dyDescent="0.2">
      <c r="B55" s="55" t="str">
        <f>PROPER(P_prod!B55)</f>
        <v>Petter Lorns Bratberg</v>
      </c>
      <c r="C55" s="55" t="str">
        <f>P_prod!C55</f>
        <v>Steinkjer</v>
      </c>
      <c r="D55" s="55" t="str">
        <f>P_prod!D55</f>
        <v>Trøndelag</v>
      </c>
      <c r="E55" s="56">
        <f>ROUND(P_prod!E55,-2)</f>
        <v>128900</v>
      </c>
    </row>
    <row r="56" spans="2:5" x14ac:dyDescent="0.2">
      <c r="B56" s="55" t="str">
        <f>PROPER(P_prod!B56)</f>
        <v>Pål Gustav Modell</v>
      </c>
      <c r="C56" s="55" t="str">
        <f>P_prod!C56</f>
        <v>Steinkjer</v>
      </c>
      <c r="D56" s="55" t="str">
        <f>P_prod!D56</f>
        <v>Trøndelag</v>
      </c>
      <c r="E56" s="56">
        <f>ROUND(P_prod!E56,-2)</f>
        <v>128700</v>
      </c>
    </row>
    <row r="57" spans="2:5" x14ac:dyDescent="0.2">
      <c r="B57" s="55" t="str">
        <f>PROPER(P_prod!B57)</f>
        <v>Fit For Fight Hesteterapi Lisa Ranita Johansen</v>
      </c>
      <c r="C57" s="55" t="str">
        <f>P_prod!C57</f>
        <v>Orkland</v>
      </c>
      <c r="D57" s="55" t="str">
        <f>P_prod!D57</f>
        <v>Trøndelag</v>
      </c>
      <c r="E57" s="56">
        <f>ROUND(P_prod!E57,-2)</f>
        <v>128700</v>
      </c>
    </row>
    <row r="58" spans="2:5" x14ac:dyDescent="0.2">
      <c r="B58" s="55" t="str">
        <f>PROPER(P_prod!B58)</f>
        <v>John-Olav Fiborg</v>
      </c>
      <c r="C58" s="55" t="str">
        <f>P_prod!C58</f>
        <v>Levanger</v>
      </c>
      <c r="D58" s="55" t="str">
        <f>P_prod!D58</f>
        <v>Trøndelag</v>
      </c>
      <c r="E58" s="56">
        <f>ROUND(P_prod!E58,-2)</f>
        <v>128700</v>
      </c>
    </row>
    <row r="59" spans="2:5" x14ac:dyDescent="0.2">
      <c r="B59" s="55" t="str">
        <f>PROPER(P_prod!B59)</f>
        <v>Ingeborg Kvernberg Brede</v>
      </c>
      <c r="C59" s="55" t="str">
        <f>P_prod!C59</f>
        <v>Snåsa</v>
      </c>
      <c r="D59" s="55" t="str">
        <f>P_prod!D59</f>
        <v>Trøndelag</v>
      </c>
      <c r="E59" s="56">
        <f>ROUND(P_prod!E59,-2)</f>
        <v>127900</v>
      </c>
    </row>
    <row r="60" spans="2:5" x14ac:dyDescent="0.2">
      <c r="B60" s="55" t="str">
        <f>PROPER(P_prod!B60)</f>
        <v>Guro Bergh Finstad</v>
      </c>
      <c r="C60" s="55" t="str">
        <f>P_prod!C60</f>
        <v>Steinkjer</v>
      </c>
      <c r="D60" s="55" t="str">
        <f>P_prod!D60</f>
        <v>Trøndelag</v>
      </c>
      <c r="E60" s="56">
        <f>ROUND(P_prod!E60,-2)</f>
        <v>127500</v>
      </c>
    </row>
    <row r="61" spans="2:5" x14ac:dyDescent="0.2">
      <c r="B61" s="55" t="str">
        <f>PROPER(P_prod!B61)</f>
        <v>Kenneth Sæther</v>
      </c>
      <c r="C61" s="55" t="str">
        <f>P_prod!C61</f>
        <v>Steinkjer</v>
      </c>
      <c r="D61" s="55" t="str">
        <f>P_prod!D61</f>
        <v>Trøndelag</v>
      </c>
      <c r="E61" s="56">
        <f>ROUND(P_prod!E61,-2)</f>
        <v>126900</v>
      </c>
    </row>
    <row r="62" spans="2:5" x14ac:dyDescent="0.2">
      <c r="B62" s="55" t="str">
        <f>PROPER(P_prod!B62)</f>
        <v>Laviks Namsvass Egg</v>
      </c>
      <c r="C62" s="55" t="str">
        <f>P_prod!C62</f>
        <v>Røyrvik</v>
      </c>
      <c r="D62" s="55" t="str">
        <f>P_prod!D62</f>
        <v>Trøndelag</v>
      </c>
      <c r="E62" s="56">
        <f>ROUND(P_prod!E62,-2)</f>
        <v>125600</v>
      </c>
    </row>
    <row r="63" spans="2:5" x14ac:dyDescent="0.2">
      <c r="B63" s="55" t="str">
        <f>PROPER(P_prod!B63)</f>
        <v>Mælen Egg Roar Skjølberg</v>
      </c>
      <c r="C63" s="55" t="str">
        <f>P_prod!C63</f>
        <v>Orkland</v>
      </c>
      <c r="D63" s="55" t="str">
        <f>P_prod!D63</f>
        <v>Trøndelag</v>
      </c>
      <c r="E63" s="56">
        <f>ROUND(P_prod!E63,-2)</f>
        <v>125000</v>
      </c>
    </row>
    <row r="64" spans="2:5" x14ac:dyDescent="0.2">
      <c r="B64" s="55" t="str">
        <f>PROPER(P_prod!B64)</f>
        <v>Olav Jogeir Borgen</v>
      </c>
      <c r="C64" s="55" t="str">
        <f>P_prod!C64</f>
        <v>Verdal</v>
      </c>
      <c r="D64" s="55" t="str">
        <f>P_prod!D64</f>
        <v>Trøndelag</v>
      </c>
      <c r="E64" s="56">
        <f>ROUND(P_prod!E64,-2)</f>
        <v>124300</v>
      </c>
    </row>
    <row r="65" spans="2:5" x14ac:dyDescent="0.2">
      <c r="B65" s="55" t="str">
        <f>PROPER(P_prod!B65)</f>
        <v>Øver Okkenhaug</v>
      </c>
      <c r="C65" s="55" t="str">
        <f>P_prod!C65</f>
        <v>Levanger</v>
      </c>
      <c r="D65" s="55" t="str">
        <f>P_prod!D65</f>
        <v>Trøndelag</v>
      </c>
      <c r="E65" s="56">
        <f>ROUND(P_prod!E65,-2)</f>
        <v>123900</v>
      </c>
    </row>
    <row r="66" spans="2:5" x14ac:dyDescent="0.2">
      <c r="B66" s="55" t="str">
        <f>PROPER(P_prod!B66)</f>
        <v>Lars Johan Omli</v>
      </c>
      <c r="C66" s="55" t="str">
        <f>P_prod!C66</f>
        <v>Snåsa</v>
      </c>
      <c r="D66" s="55" t="str">
        <f>P_prod!D66</f>
        <v>Trøndelag</v>
      </c>
      <c r="E66" s="56">
        <f>ROUND(P_prod!E66,-2)</f>
        <v>123300</v>
      </c>
    </row>
    <row r="67" spans="2:5" x14ac:dyDescent="0.2">
      <c r="B67" s="55" t="str">
        <f>PROPER(P_prod!B67)</f>
        <v>Haanshus Stein</v>
      </c>
      <c r="C67" s="55" t="str">
        <f>P_prod!C67</f>
        <v>Midtre Gauldal</v>
      </c>
      <c r="D67" s="55" t="str">
        <f>P_prod!D67</f>
        <v>Trøndelag</v>
      </c>
      <c r="E67" s="56">
        <f>ROUND(P_prod!E67,-2)</f>
        <v>123100</v>
      </c>
    </row>
    <row r="68" spans="2:5" x14ac:dyDescent="0.2">
      <c r="B68" s="55" t="str">
        <f>PROPER(P_prod!B68)</f>
        <v>Elisabeth Solberg</v>
      </c>
      <c r="C68" s="55" t="str">
        <f>P_prod!C68</f>
        <v>Orkland</v>
      </c>
      <c r="D68" s="55" t="str">
        <f>P_prod!D68</f>
        <v>Trøndelag</v>
      </c>
      <c r="E68" s="56">
        <f>ROUND(P_prod!E68,-2)</f>
        <v>122400</v>
      </c>
    </row>
    <row r="69" spans="2:5" x14ac:dyDescent="0.2">
      <c r="B69" s="55" t="str">
        <f>PROPER(P_prod!B69)</f>
        <v>Britt-Helen Himle</v>
      </c>
      <c r="C69" s="55" t="str">
        <f>P_prod!C69</f>
        <v>Lierne</v>
      </c>
      <c r="D69" s="55" t="str">
        <f>P_prod!D69</f>
        <v>Trøndelag</v>
      </c>
      <c r="E69" s="56">
        <f>ROUND(P_prod!E69,-2)</f>
        <v>121900</v>
      </c>
    </row>
    <row r="70" spans="2:5" x14ac:dyDescent="0.2">
      <c r="B70" s="55" t="str">
        <f>PROPER(P_prod!B70)</f>
        <v>Andsjøen Gård Ole Kristian Stendahl</v>
      </c>
      <c r="C70" s="55" t="str">
        <f>P_prod!C70</f>
        <v>Namsos</v>
      </c>
      <c r="D70" s="55" t="str">
        <f>P_prod!D70</f>
        <v>Trøndelag</v>
      </c>
      <c r="E70" s="56">
        <f>ROUND(P_prod!E70,-2)</f>
        <v>121200</v>
      </c>
    </row>
    <row r="71" spans="2:5" x14ac:dyDescent="0.2">
      <c r="B71" s="55" t="str">
        <f>PROPER(P_prod!B71)</f>
        <v>Jon Magne Eidem</v>
      </c>
      <c r="C71" s="55" t="str">
        <f>P_prod!C71</f>
        <v>Levanger</v>
      </c>
      <c r="D71" s="55" t="str">
        <f>P_prod!D71</f>
        <v>Trøndelag</v>
      </c>
      <c r="E71" s="56">
        <f>ROUND(P_prod!E71,-2)</f>
        <v>120800</v>
      </c>
    </row>
    <row r="72" spans="2:5" x14ac:dyDescent="0.2">
      <c r="B72" s="55" t="str">
        <f>PROPER(P_prod!B72)</f>
        <v>Høne Pøne As</v>
      </c>
      <c r="C72" s="55" t="str">
        <f>P_prod!C72</f>
        <v>Oppdal</v>
      </c>
      <c r="D72" s="55" t="str">
        <f>P_prod!D72</f>
        <v>Trøndelag</v>
      </c>
      <c r="E72" s="56">
        <f>ROUND(P_prod!E72,-2)</f>
        <v>119400</v>
      </c>
    </row>
    <row r="73" spans="2:5" x14ac:dyDescent="0.2">
      <c r="B73" s="55" t="str">
        <f>PROPER(P_prod!B73)</f>
        <v>Ulrikke Tverås</v>
      </c>
      <c r="C73" s="55" t="str">
        <f>P_prod!C73</f>
        <v>Steinkjer</v>
      </c>
      <c r="D73" s="55" t="str">
        <f>P_prod!D73</f>
        <v>Trøndelag</v>
      </c>
      <c r="E73" s="56">
        <f>ROUND(P_prod!E73,-2)</f>
        <v>118800</v>
      </c>
    </row>
    <row r="74" spans="2:5" x14ac:dyDescent="0.2">
      <c r="B74" s="55" t="str">
        <f>PROPER(P_prod!B74)</f>
        <v>Tor Henrik Viken</v>
      </c>
      <c r="C74" s="55" t="str">
        <f>P_prod!C74</f>
        <v>Frosta</v>
      </c>
      <c r="D74" s="55" t="str">
        <f>P_prod!D74</f>
        <v>Trøndelag</v>
      </c>
      <c r="E74" s="56">
        <f>ROUND(P_prod!E74,-2)</f>
        <v>118800</v>
      </c>
    </row>
    <row r="75" spans="2:5" x14ac:dyDescent="0.2">
      <c r="B75" s="55" t="str">
        <f>PROPER(P_prod!B75)</f>
        <v>Ellen Odny Opdal</v>
      </c>
      <c r="C75" s="55" t="str">
        <f>P_prod!C75</f>
        <v>Overhalla</v>
      </c>
      <c r="D75" s="55" t="str">
        <f>P_prod!D75</f>
        <v>Trøndelag</v>
      </c>
      <c r="E75" s="56">
        <f>ROUND(P_prod!E75,-2)</f>
        <v>118700</v>
      </c>
    </row>
    <row r="76" spans="2:5" x14ac:dyDescent="0.2">
      <c r="B76" s="55" t="str">
        <f>PROPER(P_prod!B76)</f>
        <v>Stian Eldnes</v>
      </c>
      <c r="C76" s="55" t="str">
        <f>P_prod!C76</f>
        <v>Namsos</v>
      </c>
      <c r="D76" s="55" t="str">
        <f>P_prod!D76</f>
        <v>Trøndelag</v>
      </c>
      <c r="E76" s="56">
        <f>ROUND(P_prod!E76,-2)</f>
        <v>118500</v>
      </c>
    </row>
    <row r="77" spans="2:5" x14ac:dyDescent="0.2">
      <c r="B77" s="55" t="str">
        <f>PROPER(P_prod!B77)</f>
        <v>Selbu Egg Da</v>
      </c>
      <c r="C77" s="55" t="str">
        <f>P_prod!C77</f>
        <v>Selbu</v>
      </c>
      <c r="D77" s="55" t="str">
        <f>P_prod!D77</f>
        <v>Trøndelag</v>
      </c>
      <c r="E77" s="56">
        <f>ROUND(P_prod!E77,-2)</f>
        <v>118100</v>
      </c>
    </row>
    <row r="78" spans="2:5" x14ac:dyDescent="0.2">
      <c r="B78" s="55" t="str">
        <f>PROPER(P_prod!B78)</f>
        <v>Oppdalsegg As</v>
      </c>
      <c r="C78" s="55" t="str">
        <f>P_prod!C78</f>
        <v>Oppdal</v>
      </c>
      <c r="D78" s="55" t="str">
        <f>P_prod!D78</f>
        <v>Trøndelag</v>
      </c>
      <c r="E78" s="56">
        <f>ROUND(P_prod!E78,-2)</f>
        <v>117900</v>
      </c>
    </row>
    <row r="79" spans="2:5" x14ac:dyDescent="0.2">
      <c r="B79" s="55" t="str">
        <f>PROPER(P_prod!B79)</f>
        <v>Linn Catrin Haltstrand</v>
      </c>
      <c r="C79" s="55" t="str">
        <f>P_prod!C79</f>
        <v>Åfjord</v>
      </c>
      <c r="D79" s="55" t="str">
        <f>P_prod!D79</f>
        <v>Trøndelag</v>
      </c>
      <c r="E79" s="56">
        <f>ROUND(P_prod!E79,-2)</f>
        <v>116200</v>
      </c>
    </row>
    <row r="80" spans="2:5" x14ac:dyDescent="0.2">
      <c r="B80" s="55" t="str">
        <f>PROPER(P_prod!B80)</f>
        <v>Arne Haugnes</v>
      </c>
      <c r="C80" s="55" t="str">
        <f>P_prod!C80</f>
        <v>Steinkjer</v>
      </c>
      <c r="D80" s="55" t="str">
        <f>P_prod!D80</f>
        <v>Trøndelag</v>
      </c>
      <c r="E80" s="56">
        <f>ROUND(P_prod!E80,-2)</f>
        <v>115800</v>
      </c>
    </row>
    <row r="81" spans="2:5" x14ac:dyDescent="0.2">
      <c r="B81" s="55" t="str">
        <f>PROPER(P_prod!B81)</f>
        <v>Ragnhild Bratberg</v>
      </c>
      <c r="C81" s="55" t="str">
        <f>P_prod!C81</f>
        <v>Steinkjer</v>
      </c>
      <c r="D81" s="55" t="str">
        <f>P_prod!D81</f>
        <v>Trøndelag</v>
      </c>
      <c r="E81" s="56">
        <f>ROUND(P_prod!E81,-2)</f>
        <v>115400</v>
      </c>
    </row>
    <row r="82" spans="2:5" x14ac:dyDescent="0.2">
      <c r="B82" s="55" t="str">
        <f>PROPER(P_prod!B82)</f>
        <v>Christer Moen</v>
      </c>
      <c r="C82" s="55" t="str">
        <f>P_prod!C82</f>
        <v>Trondheim</v>
      </c>
      <c r="D82" s="55" t="str">
        <f>P_prod!D82</f>
        <v>Trøndelag</v>
      </c>
      <c r="E82" s="56">
        <f>ROUND(P_prod!E82,-2)</f>
        <v>114500</v>
      </c>
    </row>
    <row r="83" spans="2:5" x14ac:dyDescent="0.2">
      <c r="B83" s="55" t="str">
        <f>PROPER(P_prod!B83)</f>
        <v>Gresseth Erling V/Hegra Regnskapskontor</v>
      </c>
      <c r="C83" s="55" t="str">
        <f>P_prod!C83</f>
        <v>Stjørdal</v>
      </c>
      <c r="D83" s="55" t="str">
        <f>P_prod!D83</f>
        <v>Trøndelag</v>
      </c>
      <c r="E83" s="56">
        <f>ROUND(P_prod!E83,-2)</f>
        <v>113500</v>
      </c>
    </row>
    <row r="84" spans="2:5" x14ac:dyDescent="0.2">
      <c r="B84" s="55" t="str">
        <f>PROPER(P_prod!B84)</f>
        <v>Lars Jacob Galåen</v>
      </c>
      <c r="C84" s="55" t="str">
        <f>P_prod!C84</f>
        <v>Røros</v>
      </c>
      <c r="D84" s="55" t="str">
        <f>P_prod!D84</f>
        <v>Trøndelag</v>
      </c>
      <c r="E84" s="56">
        <f>ROUND(P_prod!E84,-2)</f>
        <v>113400</v>
      </c>
    </row>
    <row r="85" spans="2:5" x14ac:dyDescent="0.2">
      <c r="B85" s="55" t="str">
        <f>PROPER(P_prod!B85)</f>
        <v>Arnt Ola Skjerve</v>
      </c>
      <c r="C85" s="55" t="str">
        <f>P_prod!C85</f>
        <v>Steinkjer</v>
      </c>
      <c r="D85" s="55" t="str">
        <f>P_prod!D85</f>
        <v>Trøndelag</v>
      </c>
      <c r="E85" s="56">
        <f>ROUND(P_prod!E85,-2)</f>
        <v>111700</v>
      </c>
    </row>
    <row r="86" spans="2:5" x14ac:dyDescent="0.2">
      <c r="B86" s="55" t="str">
        <f>PROPER(P_prod!B86)</f>
        <v>Børgefjell Produkter Namsvatn</v>
      </c>
      <c r="C86" s="55" t="str">
        <f>P_prod!C86</f>
        <v>Røyrvik</v>
      </c>
      <c r="D86" s="55" t="str">
        <f>P_prod!D86</f>
        <v>Trøndelag</v>
      </c>
      <c r="E86" s="56">
        <f>ROUND(P_prod!E86,-2)</f>
        <v>111200</v>
      </c>
    </row>
    <row r="87" spans="2:5" x14ac:dyDescent="0.2">
      <c r="B87" s="55" t="str">
        <f>PROPER(P_prod!B87)</f>
        <v>Næve Edel</v>
      </c>
      <c r="C87" s="55" t="str">
        <f>P_prod!C87</f>
        <v>Orkland</v>
      </c>
      <c r="D87" s="55" t="str">
        <f>P_prod!D87</f>
        <v>Trøndelag</v>
      </c>
      <c r="E87" s="56">
        <f>ROUND(P_prod!E87,-2)</f>
        <v>110900</v>
      </c>
    </row>
    <row r="88" spans="2:5" x14ac:dyDescent="0.2">
      <c r="B88" s="55" t="str">
        <f>PROPER(P_prod!B88)</f>
        <v>Lilleøen Inge Olav</v>
      </c>
      <c r="C88" s="55" t="str">
        <f>P_prod!C88</f>
        <v>Overhalla</v>
      </c>
      <c r="D88" s="55" t="str">
        <f>P_prod!D88</f>
        <v>Trøndelag</v>
      </c>
      <c r="E88" s="56">
        <f>ROUND(P_prod!E88,-2)</f>
        <v>110000</v>
      </c>
    </row>
    <row r="89" spans="2:5" x14ac:dyDescent="0.2">
      <c r="B89" s="55" t="str">
        <f>PROPER(P_prod!B89)</f>
        <v>Storkvikne Gård Rune Kvikne</v>
      </c>
      <c r="C89" s="55" t="str">
        <f>P_prod!C89</f>
        <v>Orkland</v>
      </c>
      <c r="D89" s="55" t="str">
        <f>P_prod!D89</f>
        <v>Trøndelag</v>
      </c>
      <c r="E89" s="56">
        <f>ROUND(P_prod!E89,-2)</f>
        <v>109700</v>
      </c>
    </row>
    <row r="90" spans="2:5" x14ac:dyDescent="0.2">
      <c r="B90" s="55" t="str">
        <f>PROPER(P_prod!B90)</f>
        <v>Velde Treprodukter</v>
      </c>
      <c r="C90" s="55" t="str">
        <f>P_prod!C90</f>
        <v>Steinkjer</v>
      </c>
      <c r="D90" s="55" t="str">
        <f>P_prod!D90</f>
        <v>Trøndelag</v>
      </c>
      <c r="E90" s="56">
        <f>ROUND(P_prod!E90,-2)</f>
        <v>108700</v>
      </c>
    </row>
    <row r="91" spans="2:5" x14ac:dyDescent="0.2">
      <c r="B91" s="55" t="str">
        <f>PROPER(P_prod!B91)</f>
        <v>Janne Merethe Kristensen</v>
      </c>
      <c r="C91" s="55" t="str">
        <f>P_prod!C91</f>
        <v>Steinkjer</v>
      </c>
      <c r="D91" s="55" t="str">
        <f>P_prod!D91</f>
        <v>Trøndelag</v>
      </c>
      <c r="E91" s="56">
        <f>ROUND(P_prod!E91,-2)</f>
        <v>108700</v>
      </c>
    </row>
    <row r="92" spans="2:5" x14ac:dyDescent="0.2">
      <c r="B92" s="55" t="str">
        <f>PROPER(P_prod!B92)</f>
        <v>Jens Himo Vold</v>
      </c>
      <c r="C92" s="55" t="str">
        <f>P_prod!C92</f>
        <v>Overhalla</v>
      </c>
      <c r="D92" s="55" t="str">
        <f>P_prod!D92</f>
        <v>Trøndelag</v>
      </c>
      <c r="E92" s="56">
        <f>ROUND(P_prod!E92,-2)</f>
        <v>108600</v>
      </c>
    </row>
    <row r="93" spans="2:5" x14ac:dyDescent="0.2">
      <c r="B93" s="55" t="str">
        <f>PROPER(P_prod!B93)</f>
        <v>Kjell Aspnes</v>
      </c>
      <c r="C93" s="55" t="str">
        <f>P_prod!C93</f>
        <v>Overhalla</v>
      </c>
      <c r="D93" s="55" t="str">
        <f>P_prod!D93</f>
        <v>Trøndelag</v>
      </c>
      <c r="E93" s="56">
        <f>ROUND(P_prod!E93,-2)</f>
        <v>108500</v>
      </c>
    </row>
    <row r="94" spans="2:5" x14ac:dyDescent="0.2">
      <c r="B94" s="55" t="str">
        <f>PROPER(P_prod!B94)</f>
        <v>Morten Gustad</v>
      </c>
      <c r="C94" s="55" t="str">
        <f>P_prod!C94</f>
        <v>Steinkjer</v>
      </c>
      <c r="D94" s="55" t="str">
        <f>P_prod!D94</f>
        <v>Trøndelag</v>
      </c>
      <c r="E94" s="56">
        <f>ROUND(P_prod!E94,-2)</f>
        <v>107300</v>
      </c>
    </row>
    <row r="95" spans="2:5" x14ac:dyDescent="0.2">
      <c r="B95" s="55" t="str">
        <f>PROPER(P_prod!B95)</f>
        <v>Tommy Arvid Sæternes</v>
      </c>
      <c r="C95" s="55" t="str">
        <f>P_prod!C95</f>
        <v>Overhalla</v>
      </c>
      <c r="D95" s="55" t="str">
        <f>P_prod!D95</f>
        <v>Trøndelag</v>
      </c>
      <c r="E95" s="56">
        <f>ROUND(P_prod!E95,-2)</f>
        <v>106400</v>
      </c>
    </row>
    <row r="96" spans="2:5" x14ac:dyDescent="0.2">
      <c r="B96" s="55" t="str">
        <f>PROPER(P_prod!B96)</f>
        <v>Sætra Gård Odd Johan Sæther</v>
      </c>
      <c r="C96" s="55" t="str">
        <f>P_prod!C96</f>
        <v>Orkland</v>
      </c>
      <c r="D96" s="55" t="str">
        <f>P_prod!D96</f>
        <v>Trøndelag</v>
      </c>
      <c r="E96" s="56">
        <f>ROUND(P_prod!E96,-2)</f>
        <v>106000</v>
      </c>
    </row>
    <row r="97" spans="2:5" x14ac:dyDescent="0.2">
      <c r="B97" s="55" t="str">
        <f>PROPER(P_prod!B97)</f>
        <v>Ole-Andreas Fjær</v>
      </c>
      <c r="C97" s="55" t="str">
        <f>P_prod!C97</f>
        <v>Steinkjer</v>
      </c>
      <c r="D97" s="55" t="str">
        <f>P_prod!D97</f>
        <v>Trøndelag</v>
      </c>
      <c r="E97" s="56">
        <f>ROUND(P_prod!E97,-2)</f>
        <v>104300</v>
      </c>
    </row>
    <row r="98" spans="2:5" x14ac:dyDescent="0.2">
      <c r="B98" s="55" t="str">
        <f>PROPER(P_prod!B98)</f>
        <v>Camilla Åmot Aarhaug</v>
      </c>
      <c r="C98" s="55" t="str">
        <f>P_prod!C98</f>
        <v>Midtre Gauldal</v>
      </c>
      <c r="D98" s="55" t="str">
        <f>P_prod!D98</f>
        <v>Trøndelag</v>
      </c>
      <c r="E98" s="56">
        <f>ROUND(P_prod!E98,-2)</f>
        <v>103100</v>
      </c>
    </row>
    <row r="99" spans="2:5" x14ac:dyDescent="0.2">
      <c r="B99" s="55" t="str">
        <f>PROPER(P_prod!B99)</f>
        <v>Aasmund Gresseth</v>
      </c>
      <c r="C99" s="55" t="str">
        <f>P_prod!C99</f>
        <v>Stjørdal</v>
      </c>
      <c r="D99" s="55" t="str">
        <f>P_prod!D99</f>
        <v>Trøndelag</v>
      </c>
      <c r="E99" s="56">
        <f>ROUND(P_prod!E99,-2)</f>
        <v>101300</v>
      </c>
    </row>
    <row r="100" spans="2:5" x14ac:dyDescent="0.2">
      <c r="B100" s="55" t="str">
        <f>PROPER(P_prod!B100)</f>
        <v>Ole Annar Indal</v>
      </c>
      <c r="C100" s="55" t="str">
        <f>P_prod!C100</f>
        <v>Levanger</v>
      </c>
      <c r="D100" s="55" t="str">
        <f>P_prod!D100</f>
        <v>Trøndelag</v>
      </c>
      <c r="E100" s="56">
        <f>ROUND(P_prod!E100,-2)</f>
        <v>99700</v>
      </c>
    </row>
    <row r="101" spans="2:5" x14ac:dyDescent="0.2">
      <c r="B101" s="55" t="str">
        <f>PROPER(P_prod!B101)</f>
        <v>Johannes Fanum</v>
      </c>
      <c r="C101" s="55" t="str">
        <f>P_prod!C101</f>
        <v>Levanger</v>
      </c>
      <c r="D101" s="55" t="str">
        <f>P_prod!D101</f>
        <v>Trøndelag</v>
      </c>
      <c r="E101" s="56">
        <f>ROUND(P_prod!E101,-2)</f>
        <v>98400</v>
      </c>
    </row>
    <row r="102" spans="2:5" x14ac:dyDescent="0.2">
      <c r="B102" s="55" t="str">
        <f>PROPER(P_prod!B102)</f>
        <v>Torbjørn Tyholt</v>
      </c>
      <c r="C102" s="55" t="str">
        <f>P_prod!C102</f>
        <v>Levanger</v>
      </c>
      <c r="D102" s="55" t="str">
        <f>P_prod!D102</f>
        <v>Trøndelag</v>
      </c>
      <c r="E102" s="56">
        <f>ROUND(P_prod!E102,-2)</f>
        <v>92900</v>
      </c>
    </row>
    <row r="103" spans="2:5" x14ac:dyDescent="0.2">
      <c r="B103" s="55" t="str">
        <f>PROPER(P_prod!B103)</f>
        <v>Berge Drift As</v>
      </c>
      <c r="C103" s="55" t="str">
        <f>P_prod!C103</f>
        <v>Orkland</v>
      </c>
      <c r="D103" s="55" t="str">
        <f>P_prod!D103</f>
        <v>Trøndelag</v>
      </c>
      <c r="E103" s="56">
        <f>ROUND(P_prod!E103,-2)</f>
        <v>91800</v>
      </c>
    </row>
    <row r="104" spans="2:5" x14ac:dyDescent="0.2">
      <c r="B104" s="55" t="str">
        <f>PROPER(P_prod!B104)</f>
        <v>Øyvind Sotberg</v>
      </c>
      <c r="C104" s="55" t="str">
        <f>P_prod!C104</f>
        <v>Steinkjer</v>
      </c>
      <c r="D104" s="55" t="str">
        <f>P_prod!D104</f>
        <v>Trøndelag</v>
      </c>
      <c r="E104" s="56">
        <f>ROUND(P_prod!E104,-2)</f>
        <v>91300</v>
      </c>
    </row>
    <row r="105" spans="2:5" x14ac:dyDescent="0.2">
      <c r="B105" s="55" t="str">
        <f>PROPER(P_prod!B105)</f>
        <v>Roar Stene</v>
      </c>
      <c r="C105" s="55" t="str">
        <f>P_prod!C105</f>
        <v>Steinkjer</v>
      </c>
      <c r="D105" s="55" t="str">
        <f>P_prod!D105</f>
        <v>Trøndelag</v>
      </c>
      <c r="E105" s="56">
        <f>ROUND(P_prod!E105,-2)</f>
        <v>90600</v>
      </c>
    </row>
    <row r="106" spans="2:5" x14ac:dyDescent="0.2">
      <c r="B106" s="55" t="str">
        <f>PROPER(P_prod!B106)</f>
        <v>Morten Engan</v>
      </c>
      <c r="C106" s="55" t="str">
        <f>P_prod!C106</f>
        <v>Stjørdal</v>
      </c>
      <c r="D106" s="55" t="str">
        <f>P_prod!D106</f>
        <v>Trøndelag</v>
      </c>
      <c r="E106" s="56">
        <f>ROUND(P_prod!E106,-2)</f>
        <v>88300</v>
      </c>
    </row>
    <row r="107" spans="2:5" x14ac:dyDescent="0.2">
      <c r="B107" s="55" t="str">
        <f>PROPER(P_prod!B107)</f>
        <v>Opheim Ole Marius</v>
      </c>
      <c r="C107" s="55" t="str">
        <f>P_prod!C107</f>
        <v>Steinkjer</v>
      </c>
      <c r="D107" s="55" t="str">
        <f>P_prod!D107</f>
        <v>Trøndelag</v>
      </c>
      <c r="E107" s="56">
        <f>ROUND(P_prod!E107,-2)</f>
        <v>87800</v>
      </c>
    </row>
    <row r="108" spans="2:5" x14ac:dyDescent="0.2">
      <c r="B108" s="55" t="str">
        <f>PROPER(P_prod!B108)</f>
        <v>Therese Haugan</v>
      </c>
      <c r="C108" s="55" t="str">
        <f>P_prod!C108</f>
        <v>Stjørdal</v>
      </c>
      <c r="D108" s="55" t="str">
        <f>P_prod!D108</f>
        <v>Trøndelag</v>
      </c>
      <c r="E108" s="56">
        <f>ROUND(P_prod!E108,-2)</f>
        <v>87100</v>
      </c>
    </row>
    <row r="109" spans="2:5" x14ac:dyDescent="0.2">
      <c r="B109" s="55" t="str">
        <f>PROPER(P_prod!B109)</f>
        <v>Per Einar Ljøkjel</v>
      </c>
      <c r="C109" s="55" t="str">
        <f>P_prod!C109</f>
        <v>Orkland</v>
      </c>
      <c r="D109" s="55" t="str">
        <f>P_prod!D109</f>
        <v>Trøndelag</v>
      </c>
      <c r="E109" s="56">
        <f>ROUND(P_prod!E109,-2)</f>
        <v>84400</v>
      </c>
    </row>
    <row r="110" spans="2:5" x14ac:dyDescent="0.2">
      <c r="B110" s="55" t="str">
        <f>PROPER(P_prod!B110)</f>
        <v>Rias-Produkter As</v>
      </c>
      <c r="C110" s="55" t="str">
        <f>P_prod!C110</f>
        <v>Levanger</v>
      </c>
      <c r="D110" s="55" t="str">
        <f>P_prod!D110</f>
        <v>Trøndelag</v>
      </c>
      <c r="E110" s="56">
        <f>ROUND(P_prod!E110,-2)</f>
        <v>80200</v>
      </c>
    </row>
    <row r="111" spans="2:5" x14ac:dyDescent="0.2">
      <c r="B111" s="55" t="str">
        <f>PROPER(P_prod!B111)</f>
        <v>Ole Kristian Skrove</v>
      </c>
      <c r="C111" s="55" t="str">
        <f>P_prod!C111</f>
        <v>Verdal</v>
      </c>
      <c r="D111" s="55" t="str">
        <f>P_prod!D111</f>
        <v>Trøndelag</v>
      </c>
      <c r="E111" s="56">
        <f>ROUND(P_prod!E111,-2)</f>
        <v>77300</v>
      </c>
    </row>
    <row r="112" spans="2:5" x14ac:dyDescent="0.2">
      <c r="B112" s="55" t="str">
        <f>PROPER(P_prod!B112)</f>
        <v>Elin Hindberg</v>
      </c>
      <c r="C112" s="55" t="str">
        <f>P_prod!C112</f>
        <v>Steinkjer</v>
      </c>
      <c r="D112" s="55" t="str">
        <f>P_prod!D112</f>
        <v>Trøndelag</v>
      </c>
      <c r="E112" s="56">
        <f>ROUND(P_prod!E112,-2)</f>
        <v>70600</v>
      </c>
    </row>
    <row r="113" spans="2:5" x14ac:dyDescent="0.2">
      <c r="B113" s="55" t="str">
        <f>PROPER(P_prod!B113)</f>
        <v>Sigmund Nilssen</v>
      </c>
      <c r="C113" s="55" t="str">
        <f>P_prod!C113</f>
        <v>Levanger</v>
      </c>
      <c r="D113" s="55" t="str">
        <f>P_prod!D113</f>
        <v>Trøndelag</v>
      </c>
      <c r="E113" s="56">
        <f>ROUND(P_prod!E113,-2)</f>
        <v>68100</v>
      </c>
    </row>
    <row r="114" spans="2:5" x14ac:dyDescent="0.2">
      <c r="B114" s="55" t="str">
        <f>PROPER(P_prod!B114)</f>
        <v>Trude R. Ljøkjel Drift</v>
      </c>
      <c r="C114" s="55" t="str">
        <f>P_prod!C114</f>
        <v>Orkland</v>
      </c>
      <c r="D114" s="55" t="str">
        <f>P_prod!D114</f>
        <v>Trøndelag</v>
      </c>
      <c r="E114" s="56">
        <f>ROUND(P_prod!E114,-2)</f>
        <v>67300</v>
      </c>
    </row>
    <row r="115" spans="2:5" x14ac:dyDescent="0.2">
      <c r="B115" s="55" t="str">
        <f>PROPER(P_prod!B115)</f>
        <v>Anders Braa</v>
      </c>
      <c r="C115" s="55" t="str">
        <f>P_prod!C115</f>
        <v>Trondheim</v>
      </c>
      <c r="D115" s="55" t="str">
        <f>P_prod!D115</f>
        <v>Trøndelag</v>
      </c>
      <c r="E115" s="56">
        <f>ROUND(P_prod!E115,-2)</f>
        <v>64800</v>
      </c>
    </row>
    <row r="116" spans="2:5" x14ac:dyDescent="0.2">
      <c r="B116" s="55" t="str">
        <f>PROPER(P_prod!B116)</f>
        <v>Skjetlein Videregående Skole</v>
      </c>
      <c r="C116" s="55" t="str">
        <f>P_prod!C116</f>
        <v>Trondheim</v>
      </c>
      <c r="D116" s="55" t="str">
        <f>P_prod!D116</f>
        <v>Trøndelag</v>
      </c>
      <c r="E116" s="56">
        <f>ROUND(P_prod!E116,-2)</f>
        <v>53200</v>
      </c>
    </row>
    <row r="117" spans="2:5" x14ac:dyDescent="0.2">
      <c r="B117" s="55" t="str">
        <f>PROPER(P_prod!B117)</f>
        <v>Ljøkjel Hønseri</v>
      </c>
      <c r="C117" s="55" t="str">
        <f>P_prod!C117</f>
        <v>Orkland</v>
      </c>
      <c r="D117" s="55" t="str">
        <f>P_prod!D117</f>
        <v>Trøndelag</v>
      </c>
      <c r="E117" s="56">
        <f>ROUND(P_prod!E117,-2)</f>
        <v>48900</v>
      </c>
    </row>
    <row r="118" spans="2:5" x14ac:dyDescent="0.2">
      <c r="B118" s="55" t="str">
        <f>PROPER(P_prod!B118)</f>
        <v>Sindre Buan</v>
      </c>
      <c r="C118" s="55" t="str">
        <f>P_prod!C118</f>
        <v>Steinkjer</v>
      </c>
      <c r="D118" s="55" t="str">
        <f>P_prod!D118</f>
        <v>Trøndelag</v>
      </c>
      <c r="E118" s="56">
        <f>ROUND(P_prod!E118,-2)</f>
        <v>43500</v>
      </c>
    </row>
    <row r="119" spans="2:5" x14ac:dyDescent="0.2">
      <c r="B119" s="55" t="str">
        <f>PROPER(P_prod!B119)</f>
        <v>Hovde Hønseri</v>
      </c>
      <c r="C119" s="55" t="str">
        <f>P_prod!C119</f>
        <v>Ørland</v>
      </c>
      <c r="D119" s="55" t="str">
        <f>P_prod!D119</f>
        <v>Trøndelag</v>
      </c>
      <c r="E119" s="56">
        <f>ROUND(P_prod!E119,-2)</f>
        <v>36500</v>
      </c>
    </row>
    <row r="120" spans="2:5" x14ac:dyDescent="0.2">
      <c r="B120" s="55" t="str">
        <f>PROPER(P_prod!B120)</f>
        <v>Noralf Ljøkjel</v>
      </c>
      <c r="C120" s="55" t="str">
        <f>P_prod!C120</f>
        <v>Orkland</v>
      </c>
      <c r="D120" s="55" t="str">
        <f>P_prod!D120</f>
        <v>Trøndelag</v>
      </c>
      <c r="E120" s="56">
        <f>ROUND(P_prod!E120,-2)</f>
        <v>33500</v>
      </c>
    </row>
    <row r="121" spans="2:5" x14ac:dyDescent="0.2">
      <c r="B121" s="55" t="str">
        <f>PROPER(P_prod!B121)</f>
        <v>Julie Sandstad</v>
      </c>
      <c r="C121" s="55" t="str">
        <f>P_prod!C121</f>
        <v>Snåsa</v>
      </c>
      <c r="D121" s="55" t="str">
        <f>P_prod!D121</f>
        <v>Trøndelag</v>
      </c>
      <c r="E121" s="56">
        <f>ROUND(P_prod!E121,-2)</f>
        <v>30300</v>
      </c>
    </row>
    <row r="122" spans="2:5" x14ac:dyDescent="0.2">
      <c r="B122" s="55" t="str">
        <f>PROPER(P_prod!B122)</f>
        <v>Øystein Hindrum Sæther</v>
      </c>
      <c r="C122" s="55" t="str">
        <f>P_prod!C122</f>
        <v>Indre Fosen</v>
      </c>
      <c r="D122" s="55" t="str">
        <f>P_prod!D122</f>
        <v>Trøndelag</v>
      </c>
      <c r="E122" s="56">
        <f>ROUND(P_prod!E122,-2)</f>
        <v>28200</v>
      </c>
    </row>
    <row r="123" spans="2:5" x14ac:dyDescent="0.2">
      <c r="B123" s="55" t="str">
        <f>PROPER(P_prod!B123)</f>
        <v>Randi Cecilie Larsen Moen</v>
      </c>
      <c r="C123" s="55" t="str">
        <f>P_prod!C123</f>
        <v>Steinkjer</v>
      </c>
      <c r="D123" s="55" t="str">
        <f>P_prod!D123</f>
        <v>Trøndelag</v>
      </c>
      <c r="E123" s="56">
        <f>ROUND(P_prod!E123,-2)</f>
        <v>27600</v>
      </c>
    </row>
    <row r="124" spans="2:5" x14ac:dyDescent="0.2">
      <c r="B124" s="55" t="str">
        <f>PROPER(P_prod!B124)</f>
        <v>Ingulf Galåen</v>
      </c>
      <c r="C124" s="55" t="str">
        <f>P_prod!C124</f>
        <v>Røros</v>
      </c>
      <c r="D124" s="55" t="str">
        <f>P_prod!D124</f>
        <v>Trøndelag</v>
      </c>
      <c r="E124" s="56">
        <f>ROUND(P_prod!E124,-2)</f>
        <v>26100</v>
      </c>
    </row>
    <row r="125" spans="2:5" x14ac:dyDescent="0.2">
      <c r="B125" s="55" t="str">
        <f>PROPER(P_prod!B125)</f>
        <v>Holthe Gårdsdrift</v>
      </c>
      <c r="C125" s="55" t="str">
        <f>P_prod!C125</f>
        <v>Levanger</v>
      </c>
      <c r="D125" s="55" t="str">
        <f>P_prod!D125</f>
        <v>Trøndelag</v>
      </c>
      <c r="E125" s="56">
        <f>ROUND(P_prod!E125,-2)</f>
        <v>22000</v>
      </c>
    </row>
    <row r="126" spans="2:5" x14ac:dyDescent="0.2">
      <c r="B126" s="55" t="str">
        <f>PROPER(P_prod!B126)</f>
        <v>Per Terje Ler</v>
      </c>
      <c r="C126" s="55" t="str">
        <f>P_prod!C126</f>
        <v>Melhus</v>
      </c>
      <c r="D126" s="55" t="str">
        <f>P_prod!D126</f>
        <v>Trøndelag</v>
      </c>
      <c r="E126" s="56">
        <f>ROUND(P_prod!E126,-2)</f>
        <v>18800</v>
      </c>
    </row>
    <row r="127" spans="2:5" x14ac:dyDescent="0.2">
      <c r="B127" s="55" t="str">
        <f>PROPER(P_prod!B127)</f>
        <v>Steinar Hatlinghus</v>
      </c>
      <c r="C127" s="55" t="str">
        <f>P_prod!C127</f>
        <v>Steinkjer</v>
      </c>
      <c r="D127" s="55" t="str">
        <f>P_prod!D127</f>
        <v>Trøndelag</v>
      </c>
      <c r="E127" s="56">
        <f>ROUND(P_prod!E127,-2)</f>
        <v>15400</v>
      </c>
    </row>
    <row r="128" spans="2:5" x14ac:dyDescent="0.2">
      <c r="B128" s="55" t="str">
        <f>PROPER(P_prod!B128)</f>
        <v>Roger Hatlinghus</v>
      </c>
      <c r="C128" s="55" t="str">
        <f>P_prod!C128</f>
        <v>Steinkjer</v>
      </c>
      <c r="D128" s="55" t="str">
        <f>P_prod!D128</f>
        <v>Trøndelag</v>
      </c>
      <c r="E128" s="56">
        <f>ROUND(P_prod!E128,-2)</f>
        <v>15200</v>
      </c>
    </row>
    <row r="129" spans="2:5" x14ac:dyDescent="0.2">
      <c r="B129" s="55" t="str">
        <f>PROPER(P_prod!B129)</f>
        <v>Einar Floan</v>
      </c>
      <c r="C129" s="55" t="str">
        <f>P_prod!C129</f>
        <v>Verdal</v>
      </c>
      <c r="D129" s="55" t="str">
        <f>P_prod!D129</f>
        <v>Trøndelag</v>
      </c>
      <c r="E129" s="56">
        <f>ROUND(P_prod!E129,-2)</f>
        <v>12000</v>
      </c>
    </row>
    <row r="130" spans="2:5" x14ac:dyDescent="0.2">
      <c r="B130" s="55" t="str">
        <f>PROPER(P_prod!B130)</f>
        <v>Siv Hagen Gresseth</v>
      </c>
      <c r="C130" s="55" t="str">
        <f>P_prod!C130</f>
        <v>Stjørdal</v>
      </c>
      <c r="D130" s="55" t="str">
        <f>P_prod!D130</f>
        <v>Trøndelag</v>
      </c>
      <c r="E130" s="56">
        <f>ROUND(P_prod!E130,-2)</f>
        <v>10800</v>
      </c>
    </row>
    <row r="131" spans="2:5" x14ac:dyDescent="0.2">
      <c r="B131" s="55" t="str">
        <f>PROPER(P_prod!B131)</f>
        <v>Trude R. Ljøkjel As</v>
      </c>
      <c r="C131" s="55" t="str">
        <f>P_prod!C131</f>
        <v>Orkland</v>
      </c>
      <c r="D131" s="55" t="str">
        <f>P_prod!D131</f>
        <v>Trøndelag</v>
      </c>
      <c r="E131" s="56">
        <f>ROUND(P_prod!E131,-2)</f>
        <v>7300</v>
      </c>
    </row>
    <row r="132" spans="2:5" x14ac:dyDescent="0.2">
      <c r="B132" s="55" t="str">
        <f>PROPER(P_prod!B132)</f>
        <v>Jan Erling Pettersen</v>
      </c>
      <c r="C132" s="55" t="str">
        <f>P_prod!C132</f>
        <v>Leka</v>
      </c>
      <c r="D132" s="55" t="str">
        <f>P_prod!D132</f>
        <v>Trøndelag</v>
      </c>
      <c r="E132" s="56">
        <f>ROUND(P_prod!E132,-2)</f>
        <v>5600</v>
      </c>
    </row>
    <row r="133" spans="2:5" x14ac:dyDescent="0.2">
      <c r="B133" s="55" t="str">
        <f>PROPER(P_prod!B133)</f>
        <v>Gårdsmat As</v>
      </c>
      <c r="C133" s="55" t="str">
        <f>P_prod!C133</f>
        <v>Nærøysund</v>
      </c>
      <c r="D133" s="55" t="str">
        <f>P_prod!D133</f>
        <v>Trøndelag</v>
      </c>
      <c r="E133" s="56">
        <f>ROUND(P_prod!E133,-2)</f>
        <v>1400</v>
      </c>
    </row>
    <row r="134" spans="2:5" x14ac:dyDescent="0.2">
      <c r="B134" s="55" t="str">
        <f>PROPER(P_prod!B134)</f>
        <v>Totalsum</v>
      </c>
      <c r="C134" s="55">
        <f>P_prod!C134</f>
        <v>0</v>
      </c>
      <c r="D134" s="55">
        <f>P_prod!D134</f>
        <v>0</v>
      </c>
      <c r="E134" s="56">
        <f>ROUND(P_prod!E134,-2)</f>
        <v>15041800</v>
      </c>
    </row>
    <row r="135" spans="2:5" x14ac:dyDescent="0.2">
      <c r="B135" s="55" t="str">
        <f>PROPER(P_prod!B135)</f>
        <v/>
      </c>
      <c r="C135" s="55">
        <f>P_prod!C135</f>
        <v>0</v>
      </c>
      <c r="D135" s="55">
        <f>P_prod!D135</f>
        <v>0</v>
      </c>
      <c r="E135" s="56">
        <f>ROUND(P_prod!E135,-2)</f>
        <v>0</v>
      </c>
    </row>
    <row r="136" spans="2:5" x14ac:dyDescent="0.2">
      <c r="B136" s="55" t="str">
        <f>PROPER(P_prod!B136)</f>
        <v/>
      </c>
      <c r="C136" s="55">
        <f>P_prod!C136</f>
        <v>0</v>
      </c>
      <c r="D136" s="55">
        <f>P_prod!D136</f>
        <v>0</v>
      </c>
      <c r="E136" s="56">
        <f>ROUND(P_prod!E136,-2)</f>
        <v>0</v>
      </c>
    </row>
    <row r="137" spans="2:5" x14ac:dyDescent="0.2">
      <c r="B137" s="55" t="str">
        <f>PROPER(P_prod!B137)</f>
        <v/>
      </c>
      <c r="C137" s="55">
        <f>P_prod!C137</f>
        <v>0</v>
      </c>
      <c r="D137" s="55">
        <f>P_prod!D137</f>
        <v>0</v>
      </c>
      <c r="E137" s="56">
        <f>ROUND(P_prod!E137,-2)</f>
        <v>0</v>
      </c>
    </row>
    <row r="138" spans="2:5" x14ac:dyDescent="0.2">
      <c r="B138" s="55" t="str">
        <f>PROPER(P_prod!B138)</f>
        <v/>
      </c>
      <c r="C138" s="55">
        <f>P_prod!C138</f>
        <v>0</v>
      </c>
      <c r="D138" s="55">
        <f>P_prod!D138</f>
        <v>0</v>
      </c>
      <c r="E138" s="56">
        <f>ROUND(P_prod!E138,-2)</f>
        <v>0</v>
      </c>
    </row>
    <row r="139" spans="2:5" x14ac:dyDescent="0.2">
      <c r="B139" s="55" t="str">
        <f>PROPER(P_prod!B139)</f>
        <v/>
      </c>
      <c r="C139" s="55">
        <f>P_prod!C139</f>
        <v>0</v>
      </c>
      <c r="D139" s="55">
        <f>P_prod!D139</f>
        <v>0</v>
      </c>
      <c r="E139" s="56">
        <f>ROUND(P_prod!E139,-2)</f>
        <v>0</v>
      </c>
    </row>
    <row r="140" spans="2:5" x14ac:dyDescent="0.2">
      <c r="B140" s="55" t="str">
        <f>PROPER(P_prod!B140)</f>
        <v/>
      </c>
      <c r="C140" s="55">
        <f>P_prod!C140</f>
        <v>0</v>
      </c>
      <c r="D140" s="55">
        <f>P_prod!D140</f>
        <v>0</v>
      </c>
      <c r="E140" s="56">
        <f>ROUND(P_prod!E140,-2)</f>
        <v>0</v>
      </c>
    </row>
    <row r="141" spans="2:5" x14ac:dyDescent="0.2">
      <c r="B141" s="55" t="str">
        <f>PROPER(P_prod!B141)</f>
        <v/>
      </c>
      <c r="C141" s="55">
        <f>P_prod!C141</f>
        <v>0</v>
      </c>
      <c r="D141" s="55">
        <f>P_prod!D141</f>
        <v>0</v>
      </c>
      <c r="E141" s="56">
        <f>ROUND(P_prod!E141,-2)</f>
        <v>0</v>
      </c>
    </row>
    <row r="142" spans="2:5" x14ac:dyDescent="0.2">
      <c r="B142" s="55" t="str">
        <f>PROPER(P_prod!B142)</f>
        <v/>
      </c>
      <c r="C142" s="55">
        <f>P_prod!C142</f>
        <v>0</v>
      </c>
      <c r="D142" s="55">
        <f>P_prod!D142</f>
        <v>0</v>
      </c>
      <c r="E142" s="56">
        <f>ROUND(P_prod!E142,-2)</f>
        <v>0</v>
      </c>
    </row>
    <row r="143" spans="2:5" x14ac:dyDescent="0.2">
      <c r="B143" s="55" t="str">
        <f>PROPER(P_prod!B143)</f>
        <v/>
      </c>
      <c r="C143" s="55">
        <f>P_prod!C143</f>
        <v>0</v>
      </c>
      <c r="D143" s="55">
        <f>P_prod!D143</f>
        <v>0</v>
      </c>
      <c r="E143" s="56">
        <f>ROUND(P_prod!E143,-2)</f>
        <v>0</v>
      </c>
    </row>
    <row r="144" spans="2:5" x14ac:dyDescent="0.2">
      <c r="B144" s="55" t="str">
        <f>PROPER(P_prod!B144)</f>
        <v/>
      </c>
      <c r="C144" s="55">
        <f>P_prod!C144</f>
        <v>0</v>
      </c>
      <c r="D144" s="55">
        <f>P_prod!D144</f>
        <v>0</v>
      </c>
      <c r="E144" s="56">
        <f>ROUND(P_prod!E144,-2)</f>
        <v>0</v>
      </c>
    </row>
    <row r="145" spans="2:5" x14ac:dyDescent="0.2">
      <c r="B145" s="55" t="str">
        <f>PROPER(P_prod!B145)</f>
        <v/>
      </c>
      <c r="C145" s="55">
        <f>P_prod!C145</f>
        <v>0</v>
      </c>
      <c r="D145" s="55">
        <f>P_prod!D145</f>
        <v>0</v>
      </c>
      <c r="E145" s="56">
        <f>ROUND(P_prod!E145,-2)</f>
        <v>0</v>
      </c>
    </row>
    <row r="146" spans="2:5" x14ac:dyDescent="0.2">
      <c r="B146" s="55" t="str">
        <f>PROPER(P_prod!B146)</f>
        <v/>
      </c>
      <c r="C146" s="55">
        <f>P_prod!C146</f>
        <v>0</v>
      </c>
      <c r="D146" s="55">
        <f>P_prod!D146</f>
        <v>0</v>
      </c>
      <c r="E146" s="56">
        <f>ROUND(P_prod!E146,-2)</f>
        <v>0</v>
      </c>
    </row>
    <row r="147" spans="2:5" x14ac:dyDescent="0.2">
      <c r="B147" s="55" t="str">
        <f>PROPER(P_prod!B147)</f>
        <v/>
      </c>
      <c r="C147" s="55">
        <f>P_prod!C147</f>
        <v>0</v>
      </c>
      <c r="D147" s="55">
        <f>P_prod!D147</f>
        <v>0</v>
      </c>
      <c r="E147" s="56">
        <f>ROUND(P_prod!E147,-2)</f>
        <v>0</v>
      </c>
    </row>
    <row r="148" spans="2:5" x14ac:dyDescent="0.2">
      <c r="B148" s="55" t="str">
        <f>PROPER(P_prod!B148)</f>
        <v/>
      </c>
      <c r="C148" s="55">
        <f>P_prod!C148</f>
        <v>0</v>
      </c>
      <c r="D148" s="55">
        <f>P_prod!D148</f>
        <v>0</v>
      </c>
      <c r="E148" s="56">
        <f>ROUND(P_prod!E148,-2)</f>
        <v>0</v>
      </c>
    </row>
    <row r="149" spans="2:5" x14ac:dyDescent="0.2">
      <c r="B149" s="55" t="str">
        <f>PROPER(P_prod!B149)</f>
        <v/>
      </c>
      <c r="C149" s="55">
        <f>P_prod!C149</f>
        <v>0</v>
      </c>
      <c r="D149" s="55">
        <f>P_prod!D149</f>
        <v>0</v>
      </c>
      <c r="E149" s="56">
        <f>ROUND(P_prod!E149,-2)</f>
        <v>0</v>
      </c>
    </row>
    <row r="150" spans="2:5" x14ac:dyDescent="0.2">
      <c r="B150" s="55" t="str">
        <f>PROPER(P_prod!B150)</f>
        <v/>
      </c>
      <c r="C150" s="55">
        <f>P_prod!C150</f>
        <v>0</v>
      </c>
      <c r="D150" s="55">
        <f>P_prod!D150</f>
        <v>0</v>
      </c>
      <c r="E150" s="56">
        <f>ROUND(P_prod!E150,-2)</f>
        <v>0</v>
      </c>
    </row>
    <row r="151" spans="2:5" x14ac:dyDescent="0.2">
      <c r="B151" s="55" t="str">
        <f>PROPER(P_prod!B151)</f>
        <v/>
      </c>
      <c r="C151" s="55">
        <f>P_prod!C151</f>
        <v>0</v>
      </c>
      <c r="D151" s="55">
        <f>P_prod!D151</f>
        <v>0</v>
      </c>
      <c r="E151" s="56">
        <f>ROUND(P_prod!E151,-2)</f>
        <v>0</v>
      </c>
    </row>
    <row r="152" spans="2:5" x14ac:dyDescent="0.2">
      <c r="B152" s="55" t="str">
        <f>PROPER(P_prod!B152)</f>
        <v/>
      </c>
      <c r="C152" s="55">
        <f>P_prod!C152</f>
        <v>0</v>
      </c>
      <c r="D152" s="55">
        <f>P_prod!D152</f>
        <v>0</v>
      </c>
      <c r="E152" s="56">
        <f>ROUND(P_prod!E152,-2)</f>
        <v>0</v>
      </c>
    </row>
    <row r="153" spans="2:5" x14ac:dyDescent="0.2">
      <c r="B153" s="55" t="str">
        <f>PROPER(P_prod!B153)</f>
        <v/>
      </c>
      <c r="C153" s="55">
        <f>P_prod!C153</f>
        <v>0</v>
      </c>
      <c r="D153" s="55">
        <f>P_prod!D153</f>
        <v>0</v>
      </c>
      <c r="E153" s="56">
        <f>ROUND(P_prod!E153,-2)</f>
        <v>0</v>
      </c>
    </row>
    <row r="154" spans="2:5" x14ac:dyDescent="0.2">
      <c r="B154" s="55" t="str">
        <f>PROPER(P_prod!B154)</f>
        <v/>
      </c>
      <c r="C154" s="55">
        <f>P_prod!C154</f>
        <v>0</v>
      </c>
      <c r="D154" s="55">
        <f>P_prod!D154</f>
        <v>0</v>
      </c>
      <c r="E154" s="56">
        <f>ROUND(P_prod!E154,-2)</f>
        <v>0</v>
      </c>
    </row>
    <row r="155" spans="2:5" x14ac:dyDescent="0.2">
      <c r="B155" s="55" t="str">
        <f>PROPER(P_prod!B155)</f>
        <v/>
      </c>
      <c r="C155" s="55">
        <f>P_prod!C155</f>
        <v>0</v>
      </c>
      <c r="D155" s="55">
        <f>P_prod!D155</f>
        <v>0</v>
      </c>
      <c r="E155" s="56">
        <f>ROUND(P_prod!E155,-2)</f>
        <v>0</v>
      </c>
    </row>
    <row r="156" spans="2:5" x14ac:dyDescent="0.2">
      <c r="B156" s="55" t="str">
        <f>PROPER(P_prod!B156)</f>
        <v/>
      </c>
      <c r="C156" s="55">
        <f>P_prod!C156</f>
        <v>0</v>
      </c>
      <c r="D156" s="55">
        <f>P_prod!D156</f>
        <v>0</v>
      </c>
      <c r="E156" s="56">
        <f>ROUND(P_prod!E156,-2)</f>
        <v>0</v>
      </c>
    </row>
    <row r="157" spans="2:5" x14ac:dyDescent="0.2">
      <c r="B157" s="55" t="str">
        <f>PROPER(P_prod!B157)</f>
        <v/>
      </c>
      <c r="C157" s="55">
        <f>P_prod!C157</f>
        <v>0</v>
      </c>
      <c r="D157" s="55">
        <f>P_prod!D157</f>
        <v>0</v>
      </c>
      <c r="E157" s="56">
        <f>ROUND(P_prod!E157,-2)</f>
        <v>0</v>
      </c>
    </row>
    <row r="158" spans="2:5" x14ac:dyDescent="0.2">
      <c r="B158" s="55" t="str">
        <f>PROPER(P_prod!B158)</f>
        <v/>
      </c>
      <c r="C158" s="55">
        <f>P_prod!C158</f>
        <v>0</v>
      </c>
      <c r="D158" s="55">
        <f>P_prod!D158</f>
        <v>0</v>
      </c>
      <c r="E158" s="56">
        <f>ROUND(P_prod!E158,-2)</f>
        <v>0</v>
      </c>
    </row>
    <row r="159" spans="2:5" x14ac:dyDescent="0.2">
      <c r="B159" s="55" t="str">
        <f>PROPER(P_prod!B159)</f>
        <v/>
      </c>
      <c r="C159" s="55">
        <f>P_prod!C159</f>
        <v>0</v>
      </c>
      <c r="D159" s="55">
        <f>P_prod!D159</f>
        <v>0</v>
      </c>
      <c r="E159" s="56">
        <f>ROUND(P_prod!E159,-2)</f>
        <v>0</v>
      </c>
    </row>
    <row r="160" spans="2:5" x14ac:dyDescent="0.2">
      <c r="B160" s="55" t="str">
        <f>PROPER(P_prod!B160)</f>
        <v/>
      </c>
      <c r="C160" s="55">
        <f>P_prod!C160</f>
        <v>0</v>
      </c>
      <c r="D160" s="55">
        <f>P_prod!D160</f>
        <v>0</v>
      </c>
      <c r="E160" s="56">
        <f>ROUND(P_prod!E160,-2)</f>
        <v>0</v>
      </c>
    </row>
    <row r="161" spans="2:5" x14ac:dyDescent="0.2">
      <c r="B161" s="55" t="str">
        <f>PROPER(P_prod!B161)</f>
        <v/>
      </c>
      <c r="C161" s="55">
        <f>P_prod!C161</f>
        <v>0</v>
      </c>
      <c r="D161" s="55">
        <f>P_prod!D161</f>
        <v>0</v>
      </c>
      <c r="E161" s="56">
        <f>ROUND(P_prod!E161,-2)</f>
        <v>0</v>
      </c>
    </row>
    <row r="162" spans="2:5" x14ac:dyDescent="0.2">
      <c r="B162" s="55" t="str">
        <f>PROPER(P_prod!B162)</f>
        <v/>
      </c>
      <c r="C162" s="55">
        <f>P_prod!C162</f>
        <v>0</v>
      </c>
      <c r="D162" s="55">
        <f>P_prod!D162</f>
        <v>0</v>
      </c>
      <c r="E162" s="56">
        <f>ROUND(P_prod!E162,-2)</f>
        <v>0</v>
      </c>
    </row>
    <row r="163" spans="2:5" x14ac:dyDescent="0.2">
      <c r="B163" s="55" t="str">
        <f>PROPER(P_prod!B163)</f>
        <v/>
      </c>
      <c r="C163" s="55">
        <f>P_prod!C163</f>
        <v>0</v>
      </c>
      <c r="D163" s="55">
        <f>P_prod!D163</f>
        <v>0</v>
      </c>
      <c r="E163" s="56">
        <f>ROUND(P_prod!E163,-2)</f>
        <v>0</v>
      </c>
    </row>
    <row r="164" spans="2:5" x14ac:dyDescent="0.2">
      <c r="B164" s="55" t="str">
        <f>PROPER(P_prod!B164)</f>
        <v/>
      </c>
      <c r="C164" s="55">
        <f>P_prod!C164</f>
        <v>0</v>
      </c>
      <c r="D164" s="55">
        <f>P_prod!D164</f>
        <v>0</v>
      </c>
      <c r="E164" s="56">
        <f>ROUND(P_prod!E164,-2)</f>
        <v>0</v>
      </c>
    </row>
    <row r="165" spans="2:5" x14ac:dyDescent="0.2">
      <c r="B165" s="55" t="str">
        <f>PROPER(P_prod!B165)</f>
        <v/>
      </c>
      <c r="C165" s="55">
        <f>P_prod!C165</f>
        <v>0</v>
      </c>
      <c r="D165" s="55">
        <f>P_prod!D165</f>
        <v>0</v>
      </c>
      <c r="E165" s="56">
        <f>ROUND(P_prod!E165,-2)</f>
        <v>0</v>
      </c>
    </row>
    <row r="166" spans="2:5" x14ac:dyDescent="0.2">
      <c r="B166" s="55" t="str">
        <f>PROPER(P_prod!B166)</f>
        <v/>
      </c>
      <c r="C166" s="55">
        <f>P_prod!C166</f>
        <v>0</v>
      </c>
      <c r="D166" s="55">
        <f>P_prod!D166</f>
        <v>0</v>
      </c>
      <c r="E166" s="56">
        <f>ROUND(P_prod!E166,-2)</f>
        <v>0</v>
      </c>
    </row>
    <row r="167" spans="2:5" x14ac:dyDescent="0.2">
      <c r="B167" s="55" t="str">
        <f>PROPER(P_prod!B167)</f>
        <v/>
      </c>
      <c r="C167" s="55">
        <f>P_prod!C167</f>
        <v>0</v>
      </c>
      <c r="D167" s="55">
        <f>P_prod!D167</f>
        <v>0</v>
      </c>
      <c r="E167" s="56">
        <f>ROUND(P_prod!E167,-2)</f>
        <v>0</v>
      </c>
    </row>
    <row r="168" spans="2:5" x14ac:dyDescent="0.2">
      <c r="B168" s="55" t="str">
        <f>PROPER(P_prod!B168)</f>
        <v/>
      </c>
      <c r="C168" s="55">
        <f>P_prod!C168</f>
        <v>0</v>
      </c>
      <c r="D168" s="55">
        <f>P_prod!D168</f>
        <v>0</v>
      </c>
      <c r="E168" s="56">
        <f>ROUND(P_prod!E168,-2)</f>
        <v>0</v>
      </c>
    </row>
    <row r="169" spans="2:5" x14ac:dyDescent="0.2">
      <c r="B169" s="55" t="str">
        <f>PROPER(P_prod!B169)</f>
        <v/>
      </c>
      <c r="C169" s="55">
        <f>P_prod!C169</f>
        <v>0</v>
      </c>
      <c r="D169" s="55">
        <f>P_prod!D169</f>
        <v>0</v>
      </c>
      <c r="E169" s="56">
        <f>ROUND(P_prod!E169,-2)</f>
        <v>0</v>
      </c>
    </row>
    <row r="170" spans="2:5" x14ac:dyDescent="0.2">
      <c r="B170" s="55" t="str">
        <f>PROPER(P_prod!B170)</f>
        <v/>
      </c>
      <c r="C170" s="55">
        <f>P_prod!C170</f>
        <v>0</v>
      </c>
      <c r="D170" s="55">
        <f>P_prod!D170</f>
        <v>0</v>
      </c>
      <c r="E170" s="56">
        <f>ROUND(P_prod!E170,-2)</f>
        <v>0</v>
      </c>
    </row>
    <row r="171" spans="2:5" x14ac:dyDescent="0.2">
      <c r="B171" s="55" t="str">
        <f>PROPER(P_prod!B171)</f>
        <v/>
      </c>
      <c r="C171" s="55">
        <f>P_prod!C171</f>
        <v>0</v>
      </c>
      <c r="D171" s="55">
        <f>P_prod!D171</f>
        <v>0</v>
      </c>
      <c r="E171" s="56">
        <f>ROUND(P_prod!E171,-2)</f>
        <v>0</v>
      </c>
    </row>
    <row r="172" spans="2:5" x14ac:dyDescent="0.2">
      <c r="B172" s="55" t="str">
        <f>PROPER(P_prod!B172)</f>
        <v/>
      </c>
      <c r="C172" s="55">
        <f>P_prod!C172</f>
        <v>0</v>
      </c>
      <c r="D172" s="55">
        <f>P_prod!D172</f>
        <v>0</v>
      </c>
      <c r="E172" s="56">
        <f>ROUND(P_prod!E172,-2)</f>
        <v>0</v>
      </c>
    </row>
    <row r="173" spans="2:5" x14ac:dyDescent="0.2">
      <c r="B173" s="55" t="str">
        <f>PROPER(P_prod!B173)</f>
        <v/>
      </c>
      <c r="C173" s="55">
        <f>P_prod!C173</f>
        <v>0</v>
      </c>
      <c r="D173" s="55">
        <f>P_prod!D173</f>
        <v>0</v>
      </c>
      <c r="E173" s="56">
        <f>ROUND(P_prod!E173,-2)</f>
        <v>0</v>
      </c>
    </row>
    <row r="174" spans="2:5" x14ac:dyDescent="0.2">
      <c r="B174" s="55" t="str">
        <f>PROPER(P_prod!B174)</f>
        <v/>
      </c>
      <c r="C174" s="55">
        <f>P_prod!C174</f>
        <v>0</v>
      </c>
      <c r="D174" s="55">
        <f>P_prod!D174</f>
        <v>0</v>
      </c>
      <c r="E174" s="56">
        <f>ROUND(P_prod!E174,-2)</f>
        <v>0</v>
      </c>
    </row>
    <row r="175" spans="2:5" x14ac:dyDescent="0.2">
      <c r="B175" s="55" t="str">
        <f>PROPER(P_prod!B175)</f>
        <v/>
      </c>
      <c r="C175" s="55">
        <f>P_prod!C175</f>
        <v>0</v>
      </c>
      <c r="D175" s="55">
        <f>P_prod!D175</f>
        <v>0</v>
      </c>
      <c r="E175" s="56">
        <f>ROUND(P_prod!E175,-2)</f>
        <v>0</v>
      </c>
    </row>
    <row r="176" spans="2:5" x14ac:dyDescent="0.2">
      <c r="B176" s="55" t="str">
        <f>PROPER(P_prod!B176)</f>
        <v/>
      </c>
      <c r="C176" s="55">
        <f>P_prod!C176</f>
        <v>0</v>
      </c>
      <c r="D176" s="55">
        <f>P_prod!D176</f>
        <v>0</v>
      </c>
      <c r="E176" s="56">
        <f>ROUND(P_prod!E176,-2)</f>
        <v>0</v>
      </c>
    </row>
    <row r="177" spans="2:5" x14ac:dyDescent="0.2">
      <c r="B177" s="55" t="str">
        <f>PROPER(P_prod!B177)</f>
        <v/>
      </c>
      <c r="C177" s="55">
        <f>P_prod!C177</f>
        <v>0</v>
      </c>
      <c r="D177" s="55">
        <f>P_prod!D177</f>
        <v>0</v>
      </c>
      <c r="E177" s="56">
        <f>ROUND(P_prod!E177,-2)</f>
        <v>0</v>
      </c>
    </row>
    <row r="178" spans="2:5" x14ac:dyDescent="0.2">
      <c r="B178" s="55" t="str">
        <f>PROPER(P_prod!B178)</f>
        <v/>
      </c>
      <c r="C178" s="55">
        <f>P_prod!C178</f>
        <v>0</v>
      </c>
      <c r="D178" s="55">
        <f>P_prod!D178</f>
        <v>0</v>
      </c>
      <c r="E178" s="56">
        <f>ROUND(P_prod!E178,-2)</f>
        <v>0</v>
      </c>
    </row>
    <row r="179" spans="2:5" x14ac:dyDescent="0.2">
      <c r="B179" s="55" t="str">
        <f>PROPER(P_prod!B179)</f>
        <v/>
      </c>
      <c r="C179" s="55">
        <f>P_prod!C179</f>
        <v>0</v>
      </c>
      <c r="D179" s="55">
        <f>P_prod!D179</f>
        <v>0</v>
      </c>
      <c r="E179" s="56">
        <f>ROUND(P_prod!E179,-2)</f>
        <v>0</v>
      </c>
    </row>
    <row r="180" spans="2:5" x14ac:dyDescent="0.2">
      <c r="B180" s="55" t="str">
        <f>PROPER(P_prod!B180)</f>
        <v/>
      </c>
      <c r="C180" s="55">
        <f>P_prod!C180</f>
        <v>0</v>
      </c>
      <c r="D180" s="55">
        <f>P_prod!D180</f>
        <v>0</v>
      </c>
      <c r="E180" s="56">
        <f>ROUND(P_prod!E180,-2)</f>
        <v>0</v>
      </c>
    </row>
    <row r="181" spans="2:5" x14ac:dyDescent="0.2">
      <c r="B181" s="55" t="str">
        <f>PROPER(P_prod!B181)</f>
        <v/>
      </c>
      <c r="C181" s="55">
        <f>P_prod!C181</f>
        <v>0</v>
      </c>
      <c r="D181" s="55">
        <f>P_prod!D181</f>
        <v>0</v>
      </c>
      <c r="E181" s="56">
        <f>ROUND(P_prod!E181,-2)</f>
        <v>0</v>
      </c>
    </row>
    <row r="182" spans="2:5" x14ac:dyDescent="0.2">
      <c r="B182" s="55" t="str">
        <f>PROPER(P_prod!B182)</f>
        <v/>
      </c>
      <c r="C182" s="55">
        <f>P_prod!C182</f>
        <v>0</v>
      </c>
      <c r="D182" s="55">
        <f>P_prod!D182</f>
        <v>0</v>
      </c>
      <c r="E182" s="56">
        <f>ROUND(P_prod!E182,-2)</f>
        <v>0</v>
      </c>
    </row>
    <row r="183" spans="2:5" x14ac:dyDescent="0.2">
      <c r="B183" s="55" t="str">
        <f>PROPER(P_prod!B183)</f>
        <v/>
      </c>
      <c r="C183" s="55">
        <f>P_prod!C183</f>
        <v>0</v>
      </c>
      <c r="D183" s="55">
        <f>P_prod!D183</f>
        <v>0</v>
      </c>
      <c r="E183" s="56">
        <f>ROUND(P_prod!E183,-2)</f>
        <v>0</v>
      </c>
    </row>
    <row r="184" spans="2:5" x14ac:dyDescent="0.2">
      <c r="B184" s="55" t="str">
        <f>PROPER(P_prod!B184)</f>
        <v/>
      </c>
      <c r="C184" s="55">
        <f>P_prod!C184</f>
        <v>0</v>
      </c>
      <c r="D184" s="55">
        <f>P_prod!D184</f>
        <v>0</v>
      </c>
      <c r="E184" s="56">
        <f>ROUND(P_prod!E184,-2)</f>
        <v>0</v>
      </c>
    </row>
    <row r="185" spans="2:5" x14ac:dyDescent="0.2">
      <c r="B185" s="55" t="str">
        <f>PROPER(P_prod!B185)</f>
        <v/>
      </c>
      <c r="C185" s="55">
        <f>P_prod!C185</f>
        <v>0</v>
      </c>
      <c r="D185" s="55">
        <f>P_prod!D185</f>
        <v>0</v>
      </c>
      <c r="E185" s="56">
        <f>ROUND(P_prod!E185,-2)</f>
        <v>0</v>
      </c>
    </row>
    <row r="186" spans="2:5" x14ac:dyDescent="0.2">
      <c r="B186" s="55" t="str">
        <f>PROPER(P_prod!B186)</f>
        <v/>
      </c>
      <c r="C186" s="55">
        <f>P_prod!C186</f>
        <v>0</v>
      </c>
      <c r="D186" s="55">
        <f>P_prod!D186</f>
        <v>0</v>
      </c>
      <c r="E186" s="56">
        <f>ROUND(P_prod!E186,-2)</f>
        <v>0</v>
      </c>
    </row>
    <row r="187" spans="2:5" x14ac:dyDescent="0.2">
      <c r="B187" s="55" t="str">
        <f>PROPER(P_prod!B187)</f>
        <v/>
      </c>
      <c r="C187" s="55">
        <f>P_prod!C187</f>
        <v>0</v>
      </c>
      <c r="D187" s="55">
        <f>P_prod!D187</f>
        <v>0</v>
      </c>
      <c r="E187" s="56">
        <f>ROUND(P_prod!E187,-2)</f>
        <v>0</v>
      </c>
    </row>
    <row r="188" spans="2:5" x14ac:dyDescent="0.2">
      <c r="B188" s="55" t="str">
        <f>PROPER(P_prod!B188)</f>
        <v/>
      </c>
      <c r="C188" s="55">
        <f>P_prod!C188</f>
        <v>0</v>
      </c>
      <c r="D188" s="55">
        <f>P_prod!D188</f>
        <v>0</v>
      </c>
      <c r="E188" s="56">
        <f>ROUND(P_prod!E188,-2)</f>
        <v>0</v>
      </c>
    </row>
    <row r="189" spans="2:5" x14ac:dyDescent="0.2">
      <c r="B189" s="55" t="str">
        <f>PROPER(P_prod!B189)</f>
        <v/>
      </c>
      <c r="C189" s="55">
        <f>P_prod!C189</f>
        <v>0</v>
      </c>
      <c r="D189" s="55">
        <f>P_prod!D189</f>
        <v>0</v>
      </c>
      <c r="E189" s="56">
        <f>ROUND(P_prod!E189,-2)</f>
        <v>0</v>
      </c>
    </row>
    <row r="190" spans="2:5" x14ac:dyDescent="0.2">
      <c r="B190" s="55" t="str">
        <f>PROPER(P_prod!B190)</f>
        <v/>
      </c>
      <c r="C190" s="55">
        <f>P_prod!C190</f>
        <v>0</v>
      </c>
      <c r="D190" s="55">
        <f>P_prod!D190</f>
        <v>0</v>
      </c>
      <c r="E190" s="56">
        <f>ROUND(P_prod!E190,-2)</f>
        <v>0</v>
      </c>
    </row>
    <row r="191" spans="2:5" x14ac:dyDescent="0.2">
      <c r="B191" s="55" t="str">
        <f>PROPER(P_prod!B191)</f>
        <v/>
      </c>
      <c r="C191" s="55">
        <f>P_prod!C191</f>
        <v>0</v>
      </c>
      <c r="D191" s="55">
        <f>P_prod!D191</f>
        <v>0</v>
      </c>
      <c r="E191" s="56">
        <f>ROUND(P_prod!E191,-2)</f>
        <v>0</v>
      </c>
    </row>
    <row r="192" spans="2:5" x14ac:dyDescent="0.2">
      <c r="B192" s="55" t="str">
        <f>PROPER(P_prod!B192)</f>
        <v/>
      </c>
      <c r="C192" s="55">
        <f>P_prod!C192</f>
        <v>0</v>
      </c>
      <c r="D192" s="55">
        <f>P_prod!D192</f>
        <v>0</v>
      </c>
      <c r="E192" s="56">
        <f>ROUND(P_prod!E192,-2)</f>
        <v>0</v>
      </c>
    </row>
    <row r="193" spans="2:5" x14ac:dyDescent="0.2">
      <c r="B193" s="55" t="str">
        <f>PROPER(P_prod!B193)</f>
        <v/>
      </c>
      <c r="C193" s="55">
        <f>P_prod!C193</f>
        <v>0</v>
      </c>
      <c r="D193" s="55">
        <f>P_prod!D193</f>
        <v>0</v>
      </c>
      <c r="E193" s="56">
        <f>ROUND(P_prod!E193,-2)</f>
        <v>0</v>
      </c>
    </row>
    <row r="194" spans="2:5" x14ac:dyDescent="0.2">
      <c r="B194" s="55" t="str">
        <f>PROPER(P_prod!B194)</f>
        <v/>
      </c>
      <c r="C194" s="55">
        <f>P_prod!C194</f>
        <v>0</v>
      </c>
      <c r="D194" s="55">
        <f>P_prod!D194</f>
        <v>0</v>
      </c>
      <c r="E194" s="56">
        <f>ROUND(P_prod!E194,-2)</f>
        <v>0</v>
      </c>
    </row>
    <row r="195" spans="2:5" x14ac:dyDescent="0.2">
      <c r="B195" s="55" t="str">
        <f>PROPER(P_prod!B195)</f>
        <v/>
      </c>
      <c r="C195" s="55">
        <f>P_prod!C195</f>
        <v>0</v>
      </c>
      <c r="D195" s="55">
        <f>P_prod!D195</f>
        <v>0</v>
      </c>
      <c r="E195" s="56">
        <f>ROUND(P_prod!E195,-2)</f>
        <v>0</v>
      </c>
    </row>
    <row r="196" spans="2:5" x14ac:dyDescent="0.2">
      <c r="B196" s="55" t="str">
        <f>PROPER(P_prod!B196)</f>
        <v/>
      </c>
      <c r="C196" s="55">
        <f>P_prod!C196</f>
        <v>0</v>
      </c>
      <c r="D196" s="55">
        <f>P_prod!D196</f>
        <v>0</v>
      </c>
      <c r="E196" s="56">
        <f>ROUND(P_prod!E196,-2)</f>
        <v>0</v>
      </c>
    </row>
    <row r="197" spans="2:5" x14ac:dyDescent="0.2">
      <c r="B197" s="55" t="str">
        <f>PROPER(P_prod!B197)</f>
        <v/>
      </c>
      <c r="C197" s="55">
        <f>P_prod!C197</f>
        <v>0</v>
      </c>
      <c r="D197" s="55">
        <f>P_prod!D197</f>
        <v>0</v>
      </c>
      <c r="E197" s="56">
        <f>ROUND(P_prod!E197,-2)</f>
        <v>0</v>
      </c>
    </row>
    <row r="198" spans="2:5" x14ac:dyDescent="0.2">
      <c r="B198" s="55" t="str">
        <f>PROPER(P_prod!B198)</f>
        <v/>
      </c>
      <c r="C198" s="55">
        <f>P_prod!C198</f>
        <v>0</v>
      </c>
      <c r="D198" s="55">
        <f>P_prod!D198</f>
        <v>0</v>
      </c>
      <c r="E198" s="56">
        <f>ROUND(P_prod!E198,-2)</f>
        <v>0</v>
      </c>
    </row>
    <row r="199" spans="2:5" x14ac:dyDescent="0.2">
      <c r="B199" s="55" t="str">
        <f>PROPER(P_prod!B199)</f>
        <v/>
      </c>
      <c r="C199" s="55">
        <f>P_prod!C199</f>
        <v>0</v>
      </c>
      <c r="D199" s="55">
        <f>P_prod!D199</f>
        <v>0</v>
      </c>
      <c r="E199" s="56">
        <f>ROUND(P_prod!E199,-2)</f>
        <v>0</v>
      </c>
    </row>
    <row r="200" spans="2:5" x14ac:dyDescent="0.2">
      <c r="B200" s="55" t="str">
        <f>PROPER(P_prod!B200)</f>
        <v/>
      </c>
      <c r="C200" s="55">
        <f>P_prod!C200</f>
        <v>0</v>
      </c>
      <c r="D200" s="55">
        <f>P_prod!D200</f>
        <v>0</v>
      </c>
      <c r="E200" s="56">
        <f>ROUND(P_prod!E200,-2)</f>
        <v>0</v>
      </c>
    </row>
    <row r="201" spans="2:5" x14ac:dyDescent="0.2">
      <c r="B201" s="55" t="str">
        <f>PROPER(P_prod!B201)</f>
        <v/>
      </c>
      <c r="C201" s="55">
        <f>P_prod!C201</f>
        <v>0</v>
      </c>
      <c r="D201" s="55">
        <f>P_prod!D201</f>
        <v>0</v>
      </c>
      <c r="E201" s="56">
        <f>ROUND(P_prod!E201,-2)</f>
        <v>0</v>
      </c>
    </row>
    <row r="202" spans="2:5" x14ac:dyDescent="0.2">
      <c r="B202" s="55" t="str">
        <f>PROPER(P_prod!B202)</f>
        <v/>
      </c>
      <c r="C202" s="55">
        <f>P_prod!C202</f>
        <v>0</v>
      </c>
      <c r="D202" s="55">
        <f>P_prod!D202</f>
        <v>0</v>
      </c>
      <c r="E202" s="56">
        <f>ROUND(P_prod!E202,-2)</f>
        <v>0</v>
      </c>
    </row>
    <row r="203" spans="2:5" x14ac:dyDescent="0.2">
      <c r="B203" s="55" t="str">
        <f>PROPER(P_prod!B203)</f>
        <v/>
      </c>
      <c r="C203" s="55">
        <f>P_prod!C203</f>
        <v>0</v>
      </c>
      <c r="D203" s="55">
        <f>P_prod!D203</f>
        <v>0</v>
      </c>
      <c r="E203" s="56">
        <f>ROUND(P_prod!E203,-2)</f>
        <v>0</v>
      </c>
    </row>
    <row r="204" spans="2:5" x14ac:dyDescent="0.2">
      <c r="B204" s="55" t="str">
        <f>PROPER(P_prod!B204)</f>
        <v/>
      </c>
      <c r="C204" s="55">
        <f>P_prod!C204</f>
        <v>0</v>
      </c>
      <c r="D204" s="55">
        <f>P_prod!D204</f>
        <v>0</v>
      </c>
      <c r="E204" s="56">
        <f>ROUND(P_prod!E204,-2)</f>
        <v>0</v>
      </c>
    </row>
    <row r="205" spans="2:5" x14ac:dyDescent="0.2">
      <c r="B205" s="55" t="str">
        <f>PROPER(P_prod!B205)</f>
        <v/>
      </c>
      <c r="C205" s="55">
        <f>P_prod!C205</f>
        <v>0</v>
      </c>
      <c r="D205" s="55">
        <f>P_prod!D205</f>
        <v>0</v>
      </c>
      <c r="E205" s="56">
        <f>ROUND(P_prod!E205,-2)</f>
        <v>0</v>
      </c>
    </row>
    <row r="206" spans="2:5" x14ac:dyDescent="0.2">
      <c r="B206" s="55" t="str">
        <f>PROPER(P_prod!B206)</f>
        <v/>
      </c>
      <c r="C206" s="55">
        <f>P_prod!C206</f>
        <v>0</v>
      </c>
      <c r="D206" s="55">
        <f>P_prod!D206</f>
        <v>0</v>
      </c>
      <c r="E206" s="56">
        <f>ROUND(P_prod!E206,-2)</f>
        <v>0</v>
      </c>
    </row>
    <row r="207" spans="2:5" x14ac:dyDescent="0.2">
      <c r="B207" s="55" t="str">
        <f>PROPER(P_prod!B207)</f>
        <v/>
      </c>
      <c r="C207" s="55">
        <f>P_prod!C207</f>
        <v>0</v>
      </c>
      <c r="D207" s="55">
        <f>P_prod!D207</f>
        <v>0</v>
      </c>
      <c r="E207" s="56">
        <f>ROUND(P_prod!E207,-2)</f>
        <v>0</v>
      </c>
    </row>
    <row r="208" spans="2:5" x14ac:dyDescent="0.2">
      <c r="B208" s="55" t="str">
        <f>PROPER(P_prod!B208)</f>
        <v/>
      </c>
      <c r="C208" s="55">
        <f>P_prod!C208</f>
        <v>0</v>
      </c>
      <c r="D208" s="55">
        <f>P_prod!D208</f>
        <v>0</v>
      </c>
      <c r="E208" s="56">
        <f>ROUND(P_prod!E208,-2)</f>
        <v>0</v>
      </c>
    </row>
    <row r="209" spans="2:5" x14ac:dyDescent="0.2">
      <c r="B209" s="55" t="str">
        <f>PROPER(P_prod!B209)</f>
        <v/>
      </c>
      <c r="C209" s="55">
        <f>P_prod!C209</f>
        <v>0</v>
      </c>
      <c r="D209" s="55">
        <f>P_prod!D209</f>
        <v>0</v>
      </c>
      <c r="E209" s="56">
        <f>ROUND(P_prod!E209,-2)</f>
        <v>0</v>
      </c>
    </row>
    <row r="210" spans="2:5" x14ac:dyDescent="0.2">
      <c r="B210" s="55" t="str">
        <f>PROPER(P_prod!B210)</f>
        <v/>
      </c>
      <c r="C210" s="55">
        <f>P_prod!C210</f>
        <v>0</v>
      </c>
      <c r="D210" s="55">
        <f>P_prod!D210</f>
        <v>0</v>
      </c>
      <c r="E210" s="56">
        <f>ROUND(P_prod!E210,-2)</f>
        <v>0</v>
      </c>
    </row>
    <row r="211" spans="2:5" x14ac:dyDescent="0.2">
      <c r="B211" s="55" t="str">
        <f>PROPER(P_prod!B211)</f>
        <v/>
      </c>
      <c r="C211" s="55">
        <f>P_prod!C211</f>
        <v>0</v>
      </c>
      <c r="D211" s="55">
        <f>P_prod!D211</f>
        <v>0</v>
      </c>
      <c r="E211" s="56">
        <f>ROUND(P_prod!E211,-2)</f>
        <v>0</v>
      </c>
    </row>
    <row r="212" spans="2:5" x14ac:dyDescent="0.2">
      <c r="B212" s="55" t="str">
        <f>PROPER(P_prod!B212)</f>
        <v/>
      </c>
      <c r="C212" s="55">
        <f>P_prod!C212</f>
        <v>0</v>
      </c>
      <c r="D212" s="55">
        <f>P_prod!D212</f>
        <v>0</v>
      </c>
      <c r="E212" s="56">
        <f>ROUND(P_prod!E212,-2)</f>
        <v>0</v>
      </c>
    </row>
    <row r="213" spans="2:5" x14ac:dyDescent="0.2">
      <c r="B213" s="55" t="str">
        <f>PROPER(P_prod!B213)</f>
        <v/>
      </c>
      <c r="C213" s="55">
        <f>P_prod!C213</f>
        <v>0</v>
      </c>
      <c r="D213" s="55">
        <f>P_prod!D213</f>
        <v>0</v>
      </c>
      <c r="E213" s="56">
        <f>ROUND(P_prod!E213,-2)</f>
        <v>0</v>
      </c>
    </row>
    <row r="214" spans="2:5" x14ac:dyDescent="0.2">
      <c r="B214" s="55" t="str">
        <f>PROPER(P_prod!B214)</f>
        <v/>
      </c>
      <c r="C214" s="55">
        <f>P_prod!C214</f>
        <v>0</v>
      </c>
      <c r="D214" s="55">
        <f>P_prod!D214</f>
        <v>0</v>
      </c>
      <c r="E214" s="56">
        <f>ROUND(P_prod!E214,-2)</f>
        <v>0</v>
      </c>
    </row>
    <row r="215" spans="2:5" x14ac:dyDescent="0.2">
      <c r="B215" s="55" t="str">
        <f>PROPER(P_prod!B215)</f>
        <v/>
      </c>
      <c r="C215" s="55">
        <f>P_prod!C215</f>
        <v>0</v>
      </c>
      <c r="D215" s="55">
        <f>P_prod!D215</f>
        <v>0</v>
      </c>
      <c r="E215" s="56">
        <f>ROUND(P_prod!E215,-2)</f>
        <v>0</v>
      </c>
    </row>
    <row r="216" spans="2:5" x14ac:dyDescent="0.2">
      <c r="B216" s="55" t="str">
        <f>PROPER(P_prod!B216)</f>
        <v/>
      </c>
      <c r="C216" s="55">
        <f>P_prod!C216</f>
        <v>0</v>
      </c>
      <c r="D216" s="55">
        <f>P_prod!D216</f>
        <v>0</v>
      </c>
      <c r="E216" s="56">
        <f>ROUND(P_prod!E216,-2)</f>
        <v>0</v>
      </c>
    </row>
    <row r="217" spans="2:5" x14ac:dyDescent="0.2">
      <c r="B217" s="55" t="str">
        <f>PROPER(P_prod!B217)</f>
        <v/>
      </c>
      <c r="C217" s="55">
        <f>P_prod!C217</f>
        <v>0</v>
      </c>
      <c r="D217" s="55">
        <f>P_prod!D217</f>
        <v>0</v>
      </c>
      <c r="E217" s="56">
        <f>ROUND(P_prod!E217,-2)</f>
        <v>0</v>
      </c>
    </row>
    <row r="218" spans="2:5" x14ac:dyDescent="0.2">
      <c r="B218" s="55" t="str">
        <f>PROPER(P_prod!B218)</f>
        <v/>
      </c>
      <c r="C218" s="55">
        <f>P_prod!C218</f>
        <v>0</v>
      </c>
      <c r="D218" s="55">
        <f>P_prod!D218</f>
        <v>0</v>
      </c>
      <c r="E218" s="56">
        <f>ROUND(P_prod!E218,-2)</f>
        <v>0</v>
      </c>
    </row>
    <row r="219" spans="2:5" x14ac:dyDescent="0.2">
      <c r="B219" s="55" t="str">
        <f>PROPER(P_prod!B219)</f>
        <v/>
      </c>
      <c r="C219" s="55">
        <f>P_prod!C219</f>
        <v>0</v>
      </c>
      <c r="D219" s="55">
        <f>P_prod!D219</f>
        <v>0</v>
      </c>
      <c r="E219" s="56">
        <f>ROUND(P_prod!E219,-2)</f>
        <v>0</v>
      </c>
    </row>
    <row r="220" spans="2:5" x14ac:dyDescent="0.2">
      <c r="B220" s="55" t="str">
        <f>PROPER(P_prod!B220)</f>
        <v/>
      </c>
      <c r="C220" s="55">
        <f>P_prod!C220</f>
        <v>0</v>
      </c>
      <c r="D220" s="55">
        <f>P_prod!D220</f>
        <v>0</v>
      </c>
      <c r="E220" s="56">
        <f>ROUND(P_prod!E220,-2)</f>
        <v>0</v>
      </c>
    </row>
    <row r="221" spans="2:5" x14ac:dyDescent="0.2">
      <c r="B221" s="55" t="str">
        <f>PROPER(P_prod!B221)</f>
        <v/>
      </c>
      <c r="C221" s="55">
        <f>P_prod!C221</f>
        <v>0</v>
      </c>
      <c r="D221" s="55">
        <f>P_prod!D221</f>
        <v>0</v>
      </c>
      <c r="E221" s="56">
        <f>ROUND(P_prod!E221,-2)</f>
        <v>0</v>
      </c>
    </row>
    <row r="222" spans="2:5" x14ac:dyDescent="0.2">
      <c r="B222" s="55" t="str">
        <f>PROPER(P_prod!B222)</f>
        <v/>
      </c>
      <c r="C222" s="55">
        <f>P_prod!C222</f>
        <v>0</v>
      </c>
      <c r="D222" s="55">
        <f>P_prod!D222</f>
        <v>0</v>
      </c>
      <c r="E222" s="56">
        <f>ROUND(P_prod!E222,-2)</f>
        <v>0</v>
      </c>
    </row>
    <row r="223" spans="2:5" x14ac:dyDescent="0.2">
      <c r="B223" s="55" t="str">
        <f>PROPER(P_prod!B223)</f>
        <v/>
      </c>
      <c r="C223" s="55">
        <f>P_prod!C223</f>
        <v>0</v>
      </c>
      <c r="D223" s="55">
        <f>P_prod!D223</f>
        <v>0</v>
      </c>
      <c r="E223" s="56">
        <f>ROUND(P_prod!E223,-2)</f>
        <v>0</v>
      </c>
    </row>
    <row r="224" spans="2:5" x14ac:dyDescent="0.2">
      <c r="B224" s="55" t="str">
        <f>PROPER(P_prod!B224)</f>
        <v/>
      </c>
      <c r="C224" s="55">
        <f>P_prod!C224</f>
        <v>0</v>
      </c>
      <c r="D224" s="55">
        <f>P_prod!D224</f>
        <v>0</v>
      </c>
      <c r="E224" s="56">
        <f>ROUND(P_prod!E224,-2)</f>
        <v>0</v>
      </c>
    </row>
    <row r="225" spans="2:5" x14ac:dyDescent="0.2">
      <c r="B225" s="55" t="str">
        <f>PROPER(P_prod!B225)</f>
        <v/>
      </c>
      <c r="C225" s="55">
        <f>P_prod!C225</f>
        <v>0</v>
      </c>
      <c r="D225" s="55">
        <f>P_prod!D225</f>
        <v>0</v>
      </c>
      <c r="E225" s="56">
        <f>ROUND(P_prod!E225,-2)</f>
        <v>0</v>
      </c>
    </row>
    <row r="226" spans="2:5" x14ac:dyDescent="0.2">
      <c r="B226" s="55" t="str">
        <f>PROPER(P_prod!B226)</f>
        <v/>
      </c>
      <c r="C226" s="55">
        <f>P_prod!C226</f>
        <v>0</v>
      </c>
      <c r="D226" s="55">
        <f>P_prod!D226</f>
        <v>0</v>
      </c>
      <c r="E226" s="56">
        <f>ROUND(P_prod!E226,-2)</f>
        <v>0</v>
      </c>
    </row>
    <row r="227" spans="2:5" x14ac:dyDescent="0.2">
      <c r="B227" s="55" t="str">
        <f>PROPER(P_prod!B227)</f>
        <v/>
      </c>
      <c r="C227" s="55">
        <f>P_prod!C227</f>
        <v>0</v>
      </c>
      <c r="D227" s="55">
        <f>P_prod!D227</f>
        <v>0</v>
      </c>
      <c r="E227" s="56">
        <f>ROUND(P_prod!E227,-2)</f>
        <v>0</v>
      </c>
    </row>
    <row r="228" spans="2:5" x14ac:dyDescent="0.2">
      <c r="B228" s="55" t="str">
        <f>PROPER(P_prod!B228)</f>
        <v/>
      </c>
      <c r="C228" s="55">
        <f>P_prod!C228</f>
        <v>0</v>
      </c>
      <c r="D228" s="55">
        <f>P_prod!D228</f>
        <v>0</v>
      </c>
      <c r="E228" s="56">
        <f>ROUND(P_prod!E228,-2)</f>
        <v>0</v>
      </c>
    </row>
    <row r="229" spans="2:5" x14ac:dyDescent="0.2">
      <c r="B229" s="55" t="str">
        <f>PROPER(P_prod!B229)</f>
        <v/>
      </c>
      <c r="C229" s="55">
        <f>P_prod!C229</f>
        <v>0</v>
      </c>
      <c r="D229" s="55">
        <f>P_prod!D229</f>
        <v>0</v>
      </c>
      <c r="E229" s="56">
        <f>ROUND(P_prod!E229,-2)</f>
        <v>0</v>
      </c>
    </row>
    <row r="230" spans="2:5" x14ac:dyDescent="0.2">
      <c r="B230" s="55" t="str">
        <f>PROPER(P_prod!B230)</f>
        <v/>
      </c>
      <c r="C230" s="55">
        <f>P_prod!C230</f>
        <v>0</v>
      </c>
      <c r="D230" s="55">
        <f>P_prod!D230</f>
        <v>0</v>
      </c>
      <c r="E230" s="56">
        <f>ROUND(P_prod!E230,-2)</f>
        <v>0</v>
      </c>
    </row>
    <row r="231" spans="2:5" x14ac:dyDescent="0.2">
      <c r="B231" s="55" t="str">
        <f>PROPER(P_prod!B231)</f>
        <v/>
      </c>
      <c r="C231" s="55">
        <f>P_prod!C231</f>
        <v>0</v>
      </c>
      <c r="D231" s="55">
        <f>P_prod!D231</f>
        <v>0</v>
      </c>
      <c r="E231" s="56">
        <f>ROUND(P_prod!E231,-2)</f>
        <v>0</v>
      </c>
    </row>
    <row r="232" spans="2:5" x14ac:dyDescent="0.2">
      <c r="B232" s="55" t="str">
        <f>PROPER(P_prod!B232)</f>
        <v/>
      </c>
      <c r="C232" s="55">
        <f>P_prod!C232</f>
        <v>0</v>
      </c>
      <c r="D232" s="55">
        <f>P_prod!D232</f>
        <v>0</v>
      </c>
      <c r="E232" s="56">
        <f>ROUND(P_prod!E232,-2)</f>
        <v>0</v>
      </c>
    </row>
    <row r="233" spans="2:5" x14ac:dyDescent="0.2">
      <c r="B233" s="55" t="str">
        <f>PROPER(P_prod!B233)</f>
        <v/>
      </c>
      <c r="C233" s="55">
        <f>P_prod!C233</f>
        <v>0</v>
      </c>
      <c r="D233" s="55">
        <f>P_prod!D233</f>
        <v>0</v>
      </c>
      <c r="E233" s="56">
        <f>ROUND(P_prod!E233,-2)</f>
        <v>0</v>
      </c>
    </row>
    <row r="234" spans="2:5" x14ac:dyDescent="0.2">
      <c r="B234" s="55" t="str">
        <f>PROPER(P_prod!B234)</f>
        <v/>
      </c>
      <c r="C234" s="55">
        <f>P_prod!C234</f>
        <v>0</v>
      </c>
      <c r="D234" s="55">
        <f>P_prod!D234</f>
        <v>0</v>
      </c>
      <c r="E234" s="56">
        <f>ROUND(P_prod!E234,-2)</f>
        <v>0</v>
      </c>
    </row>
    <row r="235" spans="2:5" x14ac:dyDescent="0.2">
      <c r="B235" s="55" t="str">
        <f>PROPER(P_prod!B235)</f>
        <v/>
      </c>
      <c r="C235" s="55">
        <f>P_prod!C235</f>
        <v>0</v>
      </c>
      <c r="D235" s="55">
        <f>P_prod!D235</f>
        <v>0</v>
      </c>
      <c r="E235" s="56">
        <f>ROUND(P_prod!E235,-2)</f>
        <v>0</v>
      </c>
    </row>
    <row r="236" spans="2:5" x14ac:dyDescent="0.2">
      <c r="B236" s="55" t="str">
        <f>PROPER(P_prod!B236)</f>
        <v/>
      </c>
      <c r="C236" s="55">
        <f>P_prod!C236</f>
        <v>0</v>
      </c>
      <c r="D236" s="55">
        <f>P_prod!D236</f>
        <v>0</v>
      </c>
      <c r="E236" s="56">
        <f>ROUND(P_prod!E236,-2)</f>
        <v>0</v>
      </c>
    </row>
    <row r="237" spans="2:5" x14ac:dyDescent="0.2">
      <c r="B237" s="55" t="str">
        <f>PROPER(P_prod!B237)</f>
        <v/>
      </c>
      <c r="C237" s="55">
        <f>P_prod!C237</f>
        <v>0</v>
      </c>
      <c r="D237" s="55">
        <f>P_prod!D237</f>
        <v>0</v>
      </c>
      <c r="E237" s="56">
        <f>ROUND(P_prod!E237,-2)</f>
        <v>0</v>
      </c>
    </row>
    <row r="238" spans="2:5" x14ac:dyDescent="0.2">
      <c r="B238" s="55" t="str">
        <f>PROPER(P_prod!B238)</f>
        <v/>
      </c>
      <c r="C238" s="55">
        <f>P_prod!C238</f>
        <v>0</v>
      </c>
      <c r="D238" s="55">
        <f>P_prod!D238</f>
        <v>0</v>
      </c>
      <c r="E238" s="56">
        <f>ROUND(P_prod!E238,-2)</f>
        <v>0</v>
      </c>
    </row>
    <row r="239" spans="2:5" x14ac:dyDescent="0.2">
      <c r="B239" s="55" t="str">
        <f>PROPER(P_prod!B239)</f>
        <v/>
      </c>
      <c r="C239" s="55">
        <f>P_prod!C239</f>
        <v>0</v>
      </c>
      <c r="D239" s="55">
        <f>P_prod!D239</f>
        <v>0</v>
      </c>
      <c r="E239" s="56">
        <f>ROUND(P_prod!E239,-2)</f>
        <v>0</v>
      </c>
    </row>
    <row r="240" spans="2:5" x14ac:dyDescent="0.2">
      <c r="B240" s="55" t="str">
        <f>PROPER(P_prod!B240)</f>
        <v/>
      </c>
      <c r="C240" s="55">
        <f>P_prod!C240</f>
        <v>0</v>
      </c>
      <c r="D240" s="55">
        <f>P_prod!D240</f>
        <v>0</v>
      </c>
      <c r="E240" s="56">
        <f>ROUND(P_prod!E240,-2)</f>
        <v>0</v>
      </c>
    </row>
    <row r="241" spans="2:5" x14ac:dyDescent="0.2">
      <c r="B241" s="55" t="str">
        <f>PROPER(P_prod!B241)</f>
        <v/>
      </c>
      <c r="C241" s="55">
        <f>P_prod!C241</f>
        <v>0</v>
      </c>
      <c r="D241" s="55">
        <f>P_prod!D241</f>
        <v>0</v>
      </c>
      <c r="E241" s="56">
        <f>ROUND(P_prod!E241,-2)</f>
        <v>0</v>
      </c>
    </row>
    <row r="242" spans="2:5" x14ac:dyDescent="0.2">
      <c r="B242" s="55" t="str">
        <f>PROPER(P_prod!B242)</f>
        <v/>
      </c>
      <c r="C242" s="55">
        <f>P_prod!C242</f>
        <v>0</v>
      </c>
      <c r="D242" s="55">
        <f>P_prod!D242</f>
        <v>0</v>
      </c>
      <c r="E242" s="56">
        <f>ROUND(P_prod!E242,-2)</f>
        <v>0</v>
      </c>
    </row>
    <row r="243" spans="2:5" x14ac:dyDescent="0.2">
      <c r="B243" s="55" t="str">
        <f>PROPER(P_prod!B243)</f>
        <v/>
      </c>
      <c r="C243" s="55">
        <f>P_prod!C243</f>
        <v>0</v>
      </c>
      <c r="D243" s="55">
        <f>P_prod!D243</f>
        <v>0</v>
      </c>
      <c r="E243" s="56">
        <f>ROUND(P_prod!E243,-2)</f>
        <v>0</v>
      </c>
    </row>
    <row r="244" spans="2:5" x14ac:dyDescent="0.2">
      <c r="B244" s="55" t="str">
        <f>PROPER(P_prod!B244)</f>
        <v/>
      </c>
      <c r="C244" s="55">
        <f>P_prod!C244</f>
        <v>0</v>
      </c>
      <c r="D244" s="55">
        <f>P_prod!D244</f>
        <v>0</v>
      </c>
      <c r="E244" s="56">
        <f>ROUND(P_prod!E244,-2)</f>
        <v>0</v>
      </c>
    </row>
    <row r="245" spans="2:5" x14ac:dyDescent="0.2">
      <c r="B245" s="55" t="str">
        <f>PROPER(P_prod!B245)</f>
        <v/>
      </c>
      <c r="C245" s="55">
        <f>P_prod!C245</f>
        <v>0</v>
      </c>
      <c r="D245" s="55">
        <f>P_prod!D245</f>
        <v>0</v>
      </c>
      <c r="E245" s="56">
        <f>ROUND(P_prod!E245,-2)</f>
        <v>0</v>
      </c>
    </row>
    <row r="246" spans="2:5" x14ac:dyDescent="0.2">
      <c r="B246" s="55" t="str">
        <f>PROPER(P_prod!B246)</f>
        <v/>
      </c>
      <c r="C246" s="55">
        <f>P_prod!C246</f>
        <v>0</v>
      </c>
      <c r="D246" s="55">
        <f>P_prod!D246</f>
        <v>0</v>
      </c>
      <c r="E246" s="56">
        <f>ROUND(P_prod!E246,-2)</f>
        <v>0</v>
      </c>
    </row>
    <row r="247" spans="2:5" x14ac:dyDescent="0.2">
      <c r="B247" s="55" t="str">
        <f>PROPER(P_prod!B247)</f>
        <v/>
      </c>
      <c r="C247" s="55">
        <f>P_prod!C247</f>
        <v>0</v>
      </c>
      <c r="D247" s="55">
        <f>P_prod!D247</f>
        <v>0</v>
      </c>
      <c r="E247" s="56">
        <f>ROUND(P_prod!E247,-2)</f>
        <v>0</v>
      </c>
    </row>
    <row r="248" spans="2:5" x14ac:dyDescent="0.2">
      <c r="B248" s="55" t="str">
        <f>PROPER(P_prod!B248)</f>
        <v/>
      </c>
      <c r="C248" s="55">
        <f>P_prod!C248</f>
        <v>0</v>
      </c>
      <c r="D248" s="55">
        <f>P_prod!D248</f>
        <v>0</v>
      </c>
      <c r="E248" s="56">
        <f>ROUND(P_prod!E248,-2)</f>
        <v>0</v>
      </c>
    </row>
    <row r="249" spans="2:5" x14ac:dyDescent="0.2">
      <c r="B249" s="55" t="str">
        <f>PROPER(P_prod!B249)</f>
        <v/>
      </c>
      <c r="C249" s="55">
        <f>P_prod!C249</f>
        <v>0</v>
      </c>
      <c r="D249" s="55">
        <f>P_prod!D249</f>
        <v>0</v>
      </c>
      <c r="E249" s="56">
        <f>ROUND(P_prod!E249,-2)</f>
        <v>0</v>
      </c>
    </row>
    <row r="250" spans="2:5" x14ac:dyDescent="0.2">
      <c r="B250" s="55" t="str">
        <f>PROPER(P_prod!B250)</f>
        <v/>
      </c>
      <c r="C250" s="55">
        <f>P_prod!C250</f>
        <v>0</v>
      </c>
      <c r="D250" s="55">
        <f>P_prod!D250</f>
        <v>0</v>
      </c>
      <c r="E250" s="56">
        <f>ROUND(P_prod!E250,-2)</f>
        <v>0</v>
      </c>
    </row>
    <row r="251" spans="2:5" x14ac:dyDescent="0.2">
      <c r="B251" s="55" t="str">
        <f>PROPER(P_prod!B251)</f>
        <v/>
      </c>
      <c r="C251" s="55">
        <f>P_prod!C251</f>
        <v>0</v>
      </c>
      <c r="D251" s="55">
        <f>P_prod!D251</f>
        <v>0</v>
      </c>
      <c r="E251" s="56">
        <f>ROUND(P_prod!E251,-2)</f>
        <v>0</v>
      </c>
    </row>
    <row r="252" spans="2:5" x14ac:dyDescent="0.2">
      <c r="B252" s="55" t="str">
        <f>PROPER(P_prod!B252)</f>
        <v/>
      </c>
      <c r="C252" s="55">
        <f>P_prod!C252</f>
        <v>0</v>
      </c>
      <c r="D252" s="55">
        <f>P_prod!D252</f>
        <v>0</v>
      </c>
      <c r="E252" s="56">
        <f>ROUND(P_prod!E252,-2)</f>
        <v>0</v>
      </c>
    </row>
    <row r="253" spans="2:5" x14ac:dyDescent="0.2">
      <c r="B253" s="55" t="str">
        <f>PROPER(P_prod!B253)</f>
        <v/>
      </c>
      <c r="C253" s="55">
        <f>P_prod!C253</f>
        <v>0</v>
      </c>
      <c r="D253" s="55">
        <f>P_prod!D253</f>
        <v>0</v>
      </c>
      <c r="E253" s="56">
        <f>ROUND(P_prod!E253,-2)</f>
        <v>0</v>
      </c>
    </row>
    <row r="254" spans="2:5" x14ac:dyDescent="0.2">
      <c r="B254" s="55" t="str">
        <f>PROPER(P_prod!B254)</f>
        <v/>
      </c>
      <c r="C254" s="55">
        <f>P_prod!C254</f>
        <v>0</v>
      </c>
      <c r="D254" s="55">
        <f>P_prod!D254</f>
        <v>0</v>
      </c>
      <c r="E254" s="56">
        <f>ROUND(P_prod!E254,-2)</f>
        <v>0</v>
      </c>
    </row>
    <row r="255" spans="2:5" x14ac:dyDescent="0.2">
      <c r="B255" s="55" t="str">
        <f>PROPER(P_prod!B255)</f>
        <v/>
      </c>
      <c r="C255" s="55">
        <f>P_prod!C255</f>
        <v>0</v>
      </c>
      <c r="D255" s="55">
        <f>P_prod!D255</f>
        <v>0</v>
      </c>
      <c r="E255" s="56">
        <f>ROUND(P_prod!E255,-2)</f>
        <v>0</v>
      </c>
    </row>
    <row r="256" spans="2:5" x14ac:dyDescent="0.2">
      <c r="B256" s="55" t="str">
        <f>PROPER(P_prod!B256)</f>
        <v/>
      </c>
      <c r="C256" s="55">
        <f>P_prod!C256</f>
        <v>0</v>
      </c>
      <c r="D256" s="55">
        <f>P_prod!D256</f>
        <v>0</v>
      </c>
      <c r="E256" s="56">
        <f>ROUND(P_prod!E256,-2)</f>
        <v>0</v>
      </c>
    </row>
    <row r="257" spans="2:5" x14ac:dyDescent="0.2">
      <c r="B257" s="55" t="str">
        <f>PROPER(P_prod!B257)</f>
        <v/>
      </c>
      <c r="C257" s="55">
        <f>P_prod!C257</f>
        <v>0</v>
      </c>
      <c r="D257" s="55">
        <f>P_prod!D257</f>
        <v>0</v>
      </c>
      <c r="E257" s="56">
        <f>ROUND(P_prod!E257,-2)</f>
        <v>0</v>
      </c>
    </row>
    <row r="258" spans="2:5" x14ac:dyDescent="0.2">
      <c r="B258" s="55" t="str">
        <f>PROPER(P_prod!B258)</f>
        <v/>
      </c>
      <c r="C258" s="55">
        <f>P_prod!C258</f>
        <v>0</v>
      </c>
      <c r="D258" s="55">
        <f>P_prod!D258</f>
        <v>0</v>
      </c>
      <c r="E258" s="56">
        <f>ROUND(P_prod!E258,-2)</f>
        <v>0</v>
      </c>
    </row>
    <row r="259" spans="2:5" x14ac:dyDescent="0.2">
      <c r="B259" s="55" t="str">
        <f>PROPER(P_prod!B259)</f>
        <v/>
      </c>
      <c r="C259" s="55">
        <f>P_prod!C259</f>
        <v>0</v>
      </c>
      <c r="D259" s="55">
        <f>P_prod!D259</f>
        <v>0</v>
      </c>
      <c r="E259" s="56">
        <f>ROUND(P_prod!E259,-2)</f>
        <v>0</v>
      </c>
    </row>
    <row r="260" spans="2:5" x14ac:dyDescent="0.2">
      <c r="B260" s="55" t="str">
        <f>PROPER(P_prod!B260)</f>
        <v/>
      </c>
      <c r="C260" s="55">
        <f>P_prod!C260</f>
        <v>0</v>
      </c>
      <c r="D260" s="55">
        <f>P_prod!D260</f>
        <v>0</v>
      </c>
      <c r="E260" s="56">
        <f>ROUND(P_prod!E260,-2)</f>
        <v>0</v>
      </c>
    </row>
    <row r="261" spans="2:5" x14ac:dyDescent="0.2">
      <c r="B261" s="55" t="str">
        <f>PROPER(P_prod!B261)</f>
        <v/>
      </c>
      <c r="C261" s="55">
        <f>P_prod!C261</f>
        <v>0</v>
      </c>
      <c r="D261" s="55">
        <f>P_prod!D261</f>
        <v>0</v>
      </c>
      <c r="E261" s="56">
        <f>ROUND(P_prod!E261,-2)</f>
        <v>0</v>
      </c>
    </row>
    <row r="262" spans="2:5" x14ac:dyDescent="0.2">
      <c r="B262" s="55" t="str">
        <f>PROPER(P_prod!B262)</f>
        <v/>
      </c>
      <c r="C262" s="55">
        <f>P_prod!C262</f>
        <v>0</v>
      </c>
      <c r="D262" s="55">
        <f>P_prod!D262</f>
        <v>0</v>
      </c>
      <c r="E262" s="56">
        <f>ROUND(P_prod!E262,-2)</f>
        <v>0</v>
      </c>
    </row>
    <row r="263" spans="2:5" x14ac:dyDescent="0.2">
      <c r="B263" s="55" t="str">
        <f>PROPER(P_prod!B263)</f>
        <v/>
      </c>
      <c r="C263" s="55">
        <f>P_prod!C263</f>
        <v>0</v>
      </c>
      <c r="D263" s="55">
        <f>P_prod!D263</f>
        <v>0</v>
      </c>
      <c r="E263" s="56">
        <f>ROUND(P_prod!E263,-2)</f>
        <v>0</v>
      </c>
    </row>
    <row r="264" spans="2:5" x14ac:dyDescent="0.2">
      <c r="B264" s="55" t="str">
        <f>PROPER(P_prod!B264)</f>
        <v/>
      </c>
      <c r="C264" s="55">
        <f>P_prod!C264</f>
        <v>0</v>
      </c>
      <c r="D264" s="55">
        <f>P_prod!D264</f>
        <v>0</v>
      </c>
      <c r="E264" s="56">
        <f>ROUND(P_prod!E264,-2)</f>
        <v>0</v>
      </c>
    </row>
    <row r="265" spans="2:5" x14ac:dyDescent="0.2">
      <c r="B265" s="55" t="str">
        <f>PROPER(P_prod!B265)</f>
        <v/>
      </c>
      <c r="C265" s="55">
        <f>P_prod!C265</f>
        <v>0</v>
      </c>
      <c r="D265" s="55">
        <f>P_prod!D265</f>
        <v>0</v>
      </c>
      <c r="E265" s="56">
        <f>ROUND(P_prod!E265,-2)</f>
        <v>0</v>
      </c>
    </row>
    <row r="266" spans="2:5" x14ac:dyDescent="0.2">
      <c r="B266" s="55" t="str">
        <f>PROPER(P_prod!B266)</f>
        <v/>
      </c>
      <c r="C266" s="55">
        <f>P_prod!C266</f>
        <v>0</v>
      </c>
      <c r="D266" s="55">
        <f>P_prod!D266</f>
        <v>0</v>
      </c>
      <c r="E266" s="56">
        <f>ROUND(P_prod!E266,-2)</f>
        <v>0</v>
      </c>
    </row>
    <row r="267" spans="2:5" x14ac:dyDescent="0.2">
      <c r="B267" s="55" t="str">
        <f>PROPER(P_prod!B267)</f>
        <v/>
      </c>
      <c r="C267" s="55">
        <f>P_prod!C267</f>
        <v>0</v>
      </c>
      <c r="D267" s="55">
        <f>P_prod!D267</f>
        <v>0</v>
      </c>
      <c r="E267" s="56">
        <f>ROUND(P_prod!E267,-2)</f>
        <v>0</v>
      </c>
    </row>
    <row r="268" spans="2:5" x14ac:dyDescent="0.2">
      <c r="B268" s="55" t="str">
        <f>PROPER(P_prod!B268)</f>
        <v/>
      </c>
      <c r="C268" s="55">
        <f>P_prod!C268</f>
        <v>0</v>
      </c>
      <c r="D268" s="55">
        <f>P_prod!D268</f>
        <v>0</v>
      </c>
      <c r="E268" s="56">
        <f>ROUND(P_prod!E268,-2)</f>
        <v>0</v>
      </c>
    </row>
    <row r="269" spans="2:5" x14ac:dyDescent="0.2">
      <c r="B269" s="55" t="str">
        <f>PROPER(P_prod!B269)</f>
        <v/>
      </c>
      <c r="C269" s="55">
        <f>P_prod!C269</f>
        <v>0</v>
      </c>
      <c r="D269" s="55">
        <f>P_prod!D269</f>
        <v>0</v>
      </c>
      <c r="E269" s="56">
        <f>ROUND(P_prod!E269,-2)</f>
        <v>0</v>
      </c>
    </row>
    <row r="270" spans="2:5" x14ac:dyDescent="0.2">
      <c r="B270" s="55" t="str">
        <f>PROPER(P_prod!B270)</f>
        <v/>
      </c>
      <c r="C270" s="55">
        <f>P_prod!C270</f>
        <v>0</v>
      </c>
      <c r="D270" s="55">
        <f>P_prod!D270</f>
        <v>0</v>
      </c>
      <c r="E270" s="56">
        <f>ROUND(P_prod!E270,-2)</f>
        <v>0</v>
      </c>
    </row>
    <row r="271" spans="2:5" x14ac:dyDescent="0.2">
      <c r="B271" s="55" t="str">
        <f>PROPER(P_prod!B271)</f>
        <v/>
      </c>
      <c r="C271" s="55">
        <f>P_prod!C271</f>
        <v>0</v>
      </c>
      <c r="D271" s="55">
        <f>P_prod!D271</f>
        <v>0</v>
      </c>
      <c r="E271" s="56">
        <f>ROUND(P_prod!E271,-2)</f>
        <v>0</v>
      </c>
    </row>
    <row r="272" spans="2:5" x14ac:dyDescent="0.2">
      <c r="B272" s="55" t="str">
        <f>PROPER(P_prod!B272)</f>
        <v/>
      </c>
      <c r="C272" s="55">
        <f>P_prod!C272</f>
        <v>0</v>
      </c>
      <c r="D272" s="55">
        <f>P_prod!D272</f>
        <v>0</v>
      </c>
      <c r="E272" s="56">
        <f>ROUND(P_prod!E272,-2)</f>
        <v>0</v>
      </c>
    </row>
    <row r="273" spans="2:5" x14ac:dyDescent="0.2">
      <c r="B273" s="55" t="str">
        <f>PROPER(P_prod!B273)</f>
        <v/>
      </c>
      <c r="C273" s="55">
        <f>P_prod!C273</f>
        <v>0</v>
      </c>
      <c r="D273" s="55">
        <f>P_prod!D273</f>
        <v>0</v>
      </c>
      <c r="E273" s="56">
        <f>ROUND(P_prod!E273,-2)</f>
        <v>0</v>
      </c>
    </row>
    <row r="274" spans="2:5" x14ac:dyDescent="0.2">
      <c r="B274" s="55" t="str">
        <f>PROPER(P_prod!B274)</f>
        <v/>
      </c>
      <c r="C274" s="55">
        <f>P_prod!C274</f>
        <v>0</v>
      </c>
      <c r="D274" s="55">
        <f>P_prod!D274</f>
        <v>0</v>
      </c>
      <c r="E274" s="56">
        <f>ROUND(P_prod!E274,-2)</f>
        <v>0</v>
      </c>
    </row>
    <row r="275" spans="2:5" x14ac:dyDescent="0.2">
      <c r="B275" s="55" t="str">
        <f>PROPER(P_prod!B275)</f>
        <v/>
      </c>
      <c r="C275" s="55">
        <f>P_prod!C275</f>
        <v>0</v>
      </c>
      <c r="D275" s="55">
        <f>P_prod!D275</f>
        <v>0</v>
      </c>
      <c r="E275" s="56">
        <f>ROUND(P_prod!E275,-2)</f>
        <v>0</v>
      </c>
    </row>
    <row r="276" spans="2:5" x14ac:dyDescent="0.2">
      <c r="B276" s="55" t="str">
        <f>PROPER(P_prod!B276)</f>
        <v/>
      </c>
      <c r="C276" s="55">
        <f>P_prod!C276</f>
        <v>0</v>
      </c>
      <c r="D276" s="55">
        <f>P_prod!D276</f>
        <v>0</v>
      </c>
      <c r="E276" s="56">
        <f>ROUND(P_prod!E276,-2)</f>
        <v>0</v>
      </c>
    </row>
    <row r="277" spans="2:5" x14ac:dyDescent="0.2">
      <c r="B277" s="55" t="str">
        <f>PROPER(P_prod!B277)</f>
        <v/>
      </c>
      <c r="C277" s="55">
        <f>P_prod!C277</f>
        <v>0</v>
      </c>
      <c r="D277" s="55">
        <f>P_prod!D277</f>
        <v>0</v>
      </c>
      <c r="E277" s="56">
        <f>ROUND(P_prod!E277,-2)</f>
        <v>0</v>
      </c>
    </row>
    <row r="278" spans="2:5" x14ac:dyDescent="0.2">
      <c r="B278" s="55" t="str">
        <f>PROPER(P_prod!B278)</f>
        <v/>
      </c>
      <c r="C278" s="55">
        <f>P_prod!C278</f>
        <v>0</v>
      </c>
      <c r="D278" s="55">
        <f>P_prod!D278</f>
        <v>0</v>
      </c>
      <c r="E278" s="56">
        <f>ROUND(P_prod!E278,-2)</f>
        <v>0</v>
      </c>
    </row>
    <row r="279" spans="2:5" x14ac:dyDescent="0.2">
      <c r="B279" s="55" t="str">
        <f>PROPER(P_prod!B279)</f>
        <v/>
      </c>
      <c r="C279" s="55">
        <f>P_prod!C279</f>
        <v>0</v>
      </c>
      <c r="D279" s="55">
        <f>P_prod!D279</f>
        <v>0</v>
      </c>
      <c r="E279" s="56">
        <f>ROUND(P_prod!E279,-2)</f>
        <v>0</v>
      </c>
    </row>
    <row r="280" spans="2:5" x14ac:dyDescent="0.2">
      <c r="B280" s="55" t="str">
        <f>PROPER(P_prod!B280)</f>
        <v/>
      </c>
      <c r="C280" s="55">
        <f>P_prod!C280</f>
        <v>0</v>
      </c>
      <c r="D280" s="55">
        <f>P_prod!D280</f>
        <v>0</v>
      </c>
      <c r="E280" s="56">
        <f>ROUND(P_prod!E280,-2)</f>
        <v>0</v>
      </c>
    </row>
    <row r="281" spans="2:5" x14ac:dyDescent="0.2">
      <c r="B281" s="55" t="str">
        <f>PROPER(P_prod!B281)</f>
        <v/>
      </c>
      <c r="C281" s="55">
        <f>P_prod!C281</f>
        <v>0</v>
      </c>
      <c r="D281" s="55">
        <f>P_prod!D281</f>
        <v>0</v>
      </c>
      <c r="E281" s="56">
        <f>ROUND(P_prod!E281,-2)</f>
        <v>0</v>
      </c>
    </row>
    <row r="282" spans="2:5" x14ac:dyDescent="0.2">
      <c r="B282" s="55" t="str">
        <f>PROPER(P_prod!B282)</f>
        <v/>
      </c>
      <c r="C282" s="55">
        <f>P_prod!C282</f>
        <v>0</v>
      </c>
      <c r="D282" s="55">
        <f>P_prod!D282</f>
        <v>0</v>
      </c>
      <c r="E282" s="56">
        <f>ROUND(P_prod!E282,-2)</f>
        <v>0</v>
      </c>
    </row>
    <row r="283" spans="2:5" x14ac:dyDescent="0.2">
      <c r="B283" s="55" t="str">
        <f>PROPER(P_prod!B283)</f>
        <v/>
      </c>
      <c r="C283" s="55">
        <f>P_prod!C283</f>
        <v>0</v>
      </c>
      <c r="D283" s="55">
        <f>P_prod!D283</f>
        <v>0</v>
      </c>
      <c r="E283" s="56">
        <f>ROUND(P_prod!E283,-2)</f>
        <v>0</v>
      </c>
    </row>
    <row r="284" spans="2:5" x14ac:dyDescent="0.2">
      <c r="B284" s="55" t="str">
        <f>PROPER(P_prod!B284)</f>
        <v/>
      </c>
      <c r="C284" s="55">
        <f>P_prod!C284</f>
        <v>0</v>
      </c>
      <c r="D284" s="55">
        <f>P_prod!D284</f>
        <v>0</v>
      </c>
      <c r="E284" s="56">
        <f>ROUND(P_prod!E284,-2)</f>
        <v>0</v>
      </c>
    </row>
    <row r="285" spans="2:5" x14ac:dyDescent="0.2">
      <c r="B285" s="55" t="str">
        <f>PROPER(P_prod!B285)</f>
        <v/>
      </c>
      <c r="C285" s="55">
        <f>P_prod!C285</f>
        <v>0</v>
      </c>
      <c r="D285" s="55">
        <f>P_prod!D285</f>
        <v>0</v>
      </c>
      <c r="E285" s="56">
        <f>ROUND(P_prod!E285,-2)</f>
        <v>0</v>
      </c>
    </row>
    <row r="286" spans="2:5" x14ac:dyDescent="0.2">
      <c r="B286" s="55" t="str">
        <f>PROPER(P_prod!B286)</f>
        <v/>
      </c>
      <c r="C286" s="55">
        <f>P_prod!C286</f>
        <v>0</v>
      </c>
      <c r="D286" s="55">
        <f>P_prod!D286</f>
        <v>0</v>
      </c>
      <c r="E286" s="56">
        <f>ROUND(P_prod!E286,-2)</f>
        <v>0</v>
      </c>
    </row>
    <row r="287" spans="2:5" x14ac:dyDescent="0.2">
      <c r="B287" s="55" t="str">
        <f>PROPER(P_prod!B287)</f>
        <v/>
      </c>
      <c r="C287" s="55">
        <f>P_prod!C287</f>
        <v>0</v>
      </c>
      <c r="D287" s="55">
        <f>P_prod!D287</f>
        <v>0</v>
      </c>
      <c r="E287" s="56">
        <f>ROUND(P_prod!E287,-2)</f>
        <v>0</v>
      </c>
    </row>
    <row r="288" spans="2:5" x14ac:dyDescent="0.2">
      <c r="B288" s="55" t="str">
        <f>PROPER(P_prod!B288)</f>
        <v/>
      </c>
      <c r="C288" s="55">
        <f>P_prod!C288</f>
        <v>0</v>
      </c>
      <c r="D288" s="55">
        <f>P_prod!D288</f>
        <v>0</v>
      </c>
      <c r="E288" s="56">
        <f>ROUND(P_prod!E288,-2)</f>
        <v>0</v>
      </c>
    </row>
    <row r="289" spans="2:5" x14ac:dyDescent="0.2">
      <c r="B289" s="55" t="str">
        <f>PROPER(P_prod!B289)</f>
        <v/>
      </c>
      <c r="C289" s="55">
        <f>P_prod!C289</f>
        <v>0</v>
      </c>
      <c r="D289" s="55">
        <f>P_prod!D289</f>
        <v>0</v>
      </c>
      <c r="E289" s="56">
        <f>ROUND(P_prod!E289,-2)</f>
        <v>0</v>
      </c>
    </row>
    <row r="290" spans="2:5" x14ac:dyDescent="0.2">
      <c r="B290" s="55" t="str">
        <f>PROPER(P_prod!B290)</f>
        <v/>
      </c>
      <c r="C290" s="55">
        <f>P_prod!C290</f>
        <v>0</v>
      </c>
      <c r="D290" s="55">
        <f>P_prod!D290</f>
        <v>0</v>
      </c>
      <c r="E290" s="56">
        <f>ROUND(P_prod!E290,-2)</f>
        <v>0</v>
      </c>
    </row>
    <row r="291" spans="2:5" x14ac:dyDescent="0.2">
      <c r="B291" s="55" t="str">
        <f>PROPER(P_prod!B291)</f>
        <v/>
      </c>
      <c r="C291" s="55">
        <f>P_prod!C291</f>
        <v>0</v>
      </c>
      <c r="D291" s="55">
        <f>P_prod!D291</f>
        <v>0</v>
      </c>
      <c r="E291" s="56">
        <f>ROUND(P_prod!E291,-2)</f>
        <v>0</v>
      </c>
    </row>
    <row r="292" spans="2:5" x14ac:dyDescent="0.2">
      <c r="B292" s="55" t="str">
        <f>PROPER(P_prod!B292)</f>
        <v/>
      </c>
      <c r="C292" s="55">
        <f>P_prod!C292</f>
        <v>0</v>
      </c>
      <c r="D292" s="55">
        <f>P_prod!D292</f>
        <v>0</v>
      </c>
      <c r="E292" s="56">
        <f>ROUND(P_prod!E292,-2)</f>
        <v>0</v>
      </c>
    </row>
    <row r="293" spans="2:5" x14ac:dyDescent="0.2">
      <c r="B293" s="55" t="str">
        <f>PROPER(P_prod!B293)</f>
        <v/>
      </c>
      <c r="C293" s="55">
        <f>P_prod!C293</f>
        <v>0</v>
      </c>
      <c r="D293" s="55">
        <f>P_prod!D293</f>
        <v>0</v>
      </c>
      <c r="E293" s="56">
        <f>ROUND(P_prod!E293,-2)</f>
        <v>0</v>
      </c>
    </row>
    <row r="294" spans="2:5" x14ac:dyDescent="0.2">
      <c r="B294" s="55" t="str">
        <f>PROPER(P_prod!B294)</f>
        <v/>
      </c>
      <c r="C294" s="55">
        <f>P_prod!C294</f>
        <v>0</v>
      </c>
      <c r="D294" s="55">
        <f>P_prod!D294</f>
        <v>0</v>
      </c>
      <c r="E294" s="56">
        <f>ROUND(P_prod!E294,-2)</f>
        <v>0</v>
      </c>
    </row>
    <row r="295" spans="2:5" x14ac:dyDescent="0.2">
      <c r="B295" s="55" t="str">
        <f>PROPER(P_prod!B295)</f>
        <v/>
      </c>
      <c r="C295" s="55">
        <f>P_prod!C295</f>
        <v>0</v>
      </c>
      <c r="D295" s="55">
        <f>P_prod!D295</f>
        <v>0</v>
      </c>
      <c r="E295" s="56">
        <f>ROUND(P_prod!E295,-2)</f>
        <v>0</v>
      </c>
    </row>
    <row r="296" spans="2:5" x14ac:dyDescent="0.2">
      <c r="B296" s="55" t="str">
        <f>PROPER(P_prod!B296)</f>
        <v/>
      </c>
      <c r="C296" s="55">
        <f>P_prod!C296</f>
        <v>0</v>
      </c>
      <c r="D296" s="55">
        <f>P_prod!D296</f>
        <v>0</v>
      </c>
      <c r="E296" s="56">
        <f>ROUND(P_prod!E296,-2)</f>
        <v>0</v>
      </c>
    </row>
    <row r="297" spans="2:5" x14ac:dyDescent="0.2">
      <c r="B297" s="55" t="str">
        <f>PROPER(P_prod!B297)</f>
        <v/>
      </c>
      <c r="C297" s="55">
        <f>P_prod!C297</f>
        <v>0</v>
      </c>
      <c r="D297" s="55">
        <f>P_prod!D297</f>
        <v>0</v>
      </c>
      <c r="E297" s="56">
        <f>ROUND(P_prod!E297,-2)</f>
        <v>0</v>
      </c>
    </row>
    <row r="298" spans="2:5" x14ac:dyDescent="0.2">
      <c r="B298" s="55" t="str">
        <f>PROPER(P_prod!B298)</f>
        <v/>
      </c>
      <c r="C298" s="55">
        <f>P_prod!C298</f>
        <v>0</v>
      </c>
      <c r="D298" s="55">
        <f>P_prod!D298</f>
        <v>0</v>
      </c>
      <c r="E298" s="56">
        <f>ROUND(P_prod!E298,-2)</f>
        <v>0</v>
      </c>
    </row>
    <row r="299" spans="2:5" x14ac:dyDescent="0.2">
      <c r="B299" s="55" t="str">
        <f>PROPER(P_prod!B299)</f>
        <v/>
      </c>
      <c r="C299" s="55">
        <f>P_prod!C299</f>
        <v>0</v>
      </c>
      <c r="D299" s="55">
        <f>P_prod!D299</f>
        <v>0</v>
      </c>
      <c r="E299" s="56">
        <f>ROUND(P_prod!E299,-2)</f>
        <v>0</v>
      </c>
    </row>
    <row r="300" spans="2:5" x14ac:dyDescent="0.2">
      <c r="B300" s="55" t="str">
        <f>PROPER(P_prod!B300)</f>
        <v/>
      </c>
      <c r="C300" s="55">
        <f>P_prod!C300</f>
        <v>0</v>
      </c>
      <c r="D300" s="55">
        <f>P_prod!D300</f>
        <v>0</v>
      </c>
      <c r="E300" s="56">
        <f>ROUND(P_prod!E300,-2)</f>
        <v>0</v>
      </c>
    </row>
    <row r="301" spans="2:5" x14ac:dyDescent="0.2">
      <c r="B301" s="55" t="str">
        <f>PROPER(P_prod!B301)</f>
        <v/>
      </c>
      <c r="C301" s="55">
        <f>P_prod!C301</f>
        <v>0</v>
      </c>
      <c r="D301" s="55">
        <f>P_prod!D301</f>
        <v>0</v>
      </c>
      <c r="E301" s="56">
        <f>ROUND(P_prod!E301,-2)</f>
        <v>0</v>
      </c>
    </row>
    <row r="302" spans="2:5" x14ac:dyDescent="0.2">
      <c r="B302" s="55" t="str">
        <f>PROPER(P_prod!B302)</f>
        <v/>
      </c>
      <c r="C302" s="55">
        <f>P_prod!C302</f>
        <v>0</v>
      </c>
      <c r="D302" s="55">
        <f>P_prod!D302</f>
        <v>0</v>
      </c>
      <c r="E302" s="56">
        <f>ROUND(P_prod!E302,-2)</f>
        <v>0</v>
      </c>
    </row>
    <row r="303" spans="2:5" x14ac:dyDescent="0.2">
      <c r="B303" s="55" t="str">
        <f>PROPER(P_prod!B303)</f>
        <v/>
      </c>
      <c r="C303" s="55">
        <f>P_prod!C303</f>
        <v>0</v>
      </c>
      <c r="D303" s="55">
        <f>P_prod!D303</f>
        <v>0</v>
      </c>
      <c r="E303" s="56">
        <f>ROUND(P_prod!E303,-2)</f>
        <v>0</v>
      </c>
    </row>
    <row r="304" spans="2:5" x14ac:dyDescent="0.2">
      <c r="B304" s="55" t="str">
        <f>PROPER(P_prod!B304)</f>
        <v/>
      </c>
      <c r="C304" s="55">
        <f>P_prod!C304</f>
        <v>0</v>
      </c>
      <c r="D304" s="55">
        <f>P_prod!D304</f>
        <v>0</v>
      </c>
      <c r="E304" s="56">
        <f>ROUND(P_prod!E304,-2)</f>
        <v>0</v>
      </c>
    </row>
    <row r="305" spans="2:5" x14ac:dyDescent="0.2">
      <c r="B305" s="55" t="str">
        <f>PROPER(P_prod!B305)</f>
        <v/>
      </c>
      <c r="C305" s="55">
        <f>P_prod!C305</f>
        <v>0</v>
      </c>
      <c r="D305" s="55">
        <f>P_prod!D305</f>
        <v>0</v>
      </c>
      <c r="E305" s="56">
        <f>ROUND(P_prod!E305,-2)</f>
        <v>0</v>
      </c>
    </row>
    <row r="306" spans="2:5" x14ac:dyDescent="0.2">
      <c r="B306" s="55" t="str">
        <f>PROPER(P_prod!B306)</f>
        <v/>
      </c>
      <c r="C306" s="55">
        <f>P_prod!C306</f>
        <v>0</v>
      </c>
      <c r="D306" s="55">
        <f>P_prod!D306</f>
        <v>0</v>
      </c>
      <c r="E306" s="56">
        <f>ROUND(P_prod!E306,-2)</f>
        <v>0</v>
      </c>
    </row>
    <row r="307" spans="2:5" x14ac:dyDescent="0.2">
      <c r="B307" s="55" t="str">
        <f>PROPER(P_prod!B307)</f>
        <v/>
      </c>
      <c r="C307" s="55">
        <f>P_prod!C307</f>
        <v>0</v>
      </c>
      <c r="D307" s="55">
        <f>P_prod!D307</f>
        <v>0</v>
      </c>
      <c r="E307" s="56">
        <f>ROUND(P_prod!E307,-2)</f>
        <v>0</v>
      </c>
    </row>
    <row r="308" spans="2:5" x14ac:dyDescent="0.2">
      <c r="B308" s="55" t="str">
        <f>PROPER(P_prod!B308)</f>
        <v/>
      </c>
      <c r="C308" s="55">
        <f>P_prod!C308</f>
        <v>0</v>
      </c>
      <c r="D308" s="55">
        <f>P_prod!D308</f>
        <v>0</v>
      </c>
      <c r="E308" s="56">
        <f>ROUND(P_prod!E308,-2)</f>
        <v>0</v>
      </c>
    </row>
    <row r="309" spans="2:5" x14ac:dyDescent="0.2">
      <c r="B309" s="55" t="str">
        <f>PROPER(P_prod!B309)</f>
        <v/>
      </c>
      <c r="C309" s="55">
        <f>P_prod!C309</f>
        <v>0</v>
      </c>
      <c r="D309" s="55">
        <f>P_prod!D309</f>
        <v>0</v>
      </c>
      <c r="E309" s="56">
        <f>ROUND(P_prod!E309,-2)</f>
        <v>0</v>
      </c>
    </row>
    <row r="310" spans="2:5" x14ac:dyDescent="0.2">
      <c r="B310" s="55" t="str">
        <f>PROPER(P_prod!B310)</f>
        <v/>
      </c>
      <c r="C310" s="55">
        <f>P_prod!C310</f>
        <v>0</v>
      </c>
      <c r="D310" s="55">
        <f>P_prod!D310</f>
        <v>0</v>
      </c>
      <c r="E310" s="56">
        <f>ROUND(P_prod!E310,-2)</f>
        <v>0</v>
      </c>
    </row>
    <row r="311" spans="2:5" x14ac:dyDescent="0.2">
      <c r="B311" s="55" t="str">
        <f>PROPER(P_prod!B311)</f>
        <v/>
      </c>
      <c r="C311" s="55">
        <f>P_prod!C311</f>
        <v>0</v>
      </c>
      <c r="D311" s="55">
        <f>P_prod!D311</f>
        <v>0</v>
      </c>
      <c r="E311" s="56">
        <f>ROUND(P_prod!E311,-2)</f>
        <v>0</v>
      </c>
    </row>
    <row r="312" spans="2:5" x14ac:dyDescent="0.2">
      <c r="B312" s="55" t="str">
        <f>PROPER(P_prod!B312)</f>
        <v/>
      </c>
      <c r="C312" s="55">
        <f>P_prod!C312</f>
        <v>0</v>
      </c>
      <c r="D312" s="55">
        <f>P_prod!D312</f>
        <v>0</v>
      </c>
      <c r="E312" s="56">
        <f>ROUND(P_prod!E312,-2)</f>
        <v>0</v>
      </c>
    </row>
    <row r="313" spans="2:5" x14ac:dyDescent="0.2">
      <c r="B313" s="55" t="str">
        <f>PROPER(P_prod!B313)</f>
        <v/>
      </c>
      <c r="C313" s="55">
        <f>P_prod!C313</f>
        <v>0</v>
      </c>
      <c r="D313" s="55">
        <f>P_prod!D313</f>
        <v>0</v>
      </c>
      <c r="E313" s="56">
        <f>ROUND(P_prod!E313,-2)</f>
        <v>0</v>
      </c>
    </row>
    <row r="314" spans="2:5" x14ac:dyDescent="0.2">
      <c r="B314" s="55" t="str">
        <f>PROPER(P_prod!B314)</f>
        <v/>
      </c>
      <c r="C314" s="55">
        <f>P_prod!C314</f>
        <v>0</v>
      </c>
      <c r="D314" s="55">
        <f>P_prod!D314</f>
        <v>0</v>
      </c>
      <c r="E314" s="56">
        <f>ROUND(P_prod!E314,-2)</f>
        <v>0</v>
      </c>
    </row>
    <row r="315" spans="2:5" x14ac:dyDescent="0.2">
      <c r="B315" s="55" t="str">
        <f>PROPER(P_prod!B315)</f>
        <v/>
      </c>
      <c r="C315" s="55">
        <f>P_prod!C315</f>
        <v>0</v>
      </c>
      <c r="D315" s="55">
        <f>P_prod!D315</f>
        <v>0</v>
      </c>
      <c r="E315" s="56">
        <f>ROUND(P_prod!E315,-2)</f>
        <v>0</v>
      </c>
    </row>
    <row r="316" spans="2:5" x14ac:dyDescent="0.2">
      <c r="B316" s="55" t="str">
        <f>PROPER(P_prod!B316)</f>
        <v/>
      </c>
      <c r="C316" s="55">
        <f>P_prod!C316</f>
        <v>0</v>
      </c>
      <c r="D316" s="55">
        <f>P_prod!D316</f>
        <v>0</v>
      </c>
      <c r="E316" s="56">
        <f>ROUND(P_prod!E316,-2)</f>
        <v>0</v>
      </c>
    </row>
    <row r="317" spans="2:5" x14ac:dyDescent="0.2">
      <c r="B317" s="55" t="str">
        <f>PROPER(P_prod!B317)</f>
        <v/>
      </c>
      <c r="C317" s="55">
        <f>P_prod!C317</f>
        <v>0</v>
      </c>
      <c r="D317" s="55">
        <f>P_prod!D317</f>
        <v>0</v>
      </c>
      <c r="E317" s="56">
        <f>ROUND(P_prod!E317,-2)</f>
        <v>0</v>
      </c>
    </row>
    <row r="318" spans="2:5" x14ac:dyDescent="0.2">
      <c r="B318" s="55" t="str">
        <f>PROPER(P_prod!B318)</f>
        <v/>
      </c>
      <c r="C318" s="55">
        <f>P_prod!C318</f>
        <v>0</v>
      </c>
      <c r="D318" s="55">
        <f>P_prod!D318</f>
        <v>0</v>
      </c>
      <c r="E318" s="56">
        <f>ROUND(P_prod!E318,-2)</f>
        <v>0</v>
      </c>
    </row>
    <row r="319" spans="2:5" x14ac:dyDescent="0.2">
      <c r="B319" s="55" t="str">
        <f>PROPER(P_prod!B319)</f>
        <v/>
      </c>
      <c r="C319" s="55">
        <f>P_prod!C319</f>
        <v>0</v>
      </c>
      <c r="D319" s="55">
        <f>P_prod!D319</f>
        <v>0</v>
      </c>
      <c r="E319" s="56">
        <f>ROUND(P_prod!E319,-2)</f>
        <v>0</v>
      </c>
    </row>
    <row r="320" spans="2:5" x14ac:dyDescent="0.2">
      <c r="B320" s="55" t="str">
        <f>PROPER(P_prod!B320)</f>
        <v/>
      </c>
      <c r="C320" s="55">
        <f>P_prod!C320</f>
        <v>0</v>
      </c>
      <c r="D320" s="55">
        <f>P_prod!D320</f>
        <v>0</v>
      </c>
      <c r="E320" s="56">
        <f>ROUND(P_prod!E320,-2)</f>
        <v>0</v>
      </c>
    </row>
    <row r="321" spans="2:5" x14ac:dyDescent="0.2">
      <c r="B321" s="55" t="str">
        <f>PROPER(P_prod!B321)</f>
        <v/>
      </c>
      <c r="C321" s="55">
        <f>P_prod!C321</f>
        <v>0</v>
      </c>
      <c r="D321" s="55">
        <f>P_prod!D321</f>
        <v>0</v>
      </c>
      <c r="E321" s="56">
        <f>ROUND(P_prod!E321,-2)</f>
        <v>0</v>
      </c>
    </row>
    <row r="322" spans="2:5" x14ac:dyDescent="0.2">
      <c r="B322" s="55" t="str">
        <f>PROPER(P_prod!B322)</f>
        <v/>
      </c>
      <c r="C322" s="55">
        <f>P_prod!C322</f>
        <v>0</v>
      </c>
      <c r="D322" s="55">
        <f>P_prod!D322</f>
        <v>0</v>
      </c>
      <c r="E322" s="56">
        <f>ROUND(P_prod!E322,-2)</f>
        <v>0</v>
      </c>
    </row>
    <row r="323" spans="2:5" x14ac:dyDescent="0.2">
      <c r="B323" s="55" t="str">
        <f>PROPER(P_prod!B323)</f>
        <v/>
      </c>
      <c r="C323" s="55">
        <f>P_prod!C323</f>
        <v>0</v>
      </c>
      <c r="D323" s="55">
        <f>P_prod!D323</f>
        <v>0</v>
      </c>
      <c r="E323" s="56">
        <f>ROUND(P_prod!E323,-2)</f>
        <v>0</v>
      </c>
    </row>
    <row r="324" spans="2:5" x14ac:dyDescent="0.2">
      <c r="B324" s="55" t="str">
        <f>PROPER(P_prod!B324)</f>
        <v/>
      </c>
      <c r="C324" s="55">
        <f>P_prod!C324</f>
        <v>0</v>
      </c>
      <c r="D324" s="55">
        <f>P_prod!D324</f>
        <v>0</v>
      </c>
      <c r="E324" s="56">
        <f>ROUND(P_prod!E324,-2)</f>
        <v>0</v>
      </c>
    </row>
    <row r="325" spans="2:5" x14ac:dyDescent="0.2">
      <c r="B325" s="55" t="str">
        <f>PROPER(P_prod!B325)</f>
        <v/>
      </c>
      <c r="C325" s="55">
        <f>P_prod!C325</f>
        <v>0</v>
      </c>
      <c r="D325" s="55">
        <f>P_prod!D325</f>
        <v>0</v>
      </c>
      <c r="E325" s="56">
        <f>ROUND(P_prod!E325,-2)</f>
        <v>0</v>
      </c>
    </row>
    <row r="326" spans="2:5" x14ac:dyDescent="0.2">
      <c r="B326" s="55" t="str">
        <f>PROPER(P_prod!B326)</f>
        <v/>
      </c>
      <c r="C326" s="55">
        <f>P_prod!C326</f>
        <v>0</v>
      </c>
      <c r="D326" s="55">
        <f>P_prod!D326</f>
        <v>0</v>
      </c>
      <c r="E326" s="56">
        <f>ROUND(P_prod!E326,-2)</f>
        <v>0</v>
      </c>
    </row>
    <row r="327" spans="2:5" x14ac:dyDescent="0.2">
      <c r="B327" s="55" t="str">
        <f>PROPER(P_prod!B327)</f>
        <v/>
      </c>
      <c r="C327" s="55">
        <f>P_prod!C327</f>
        <v>0</v>
      </c>
      <c r="D327" s="55">
        <f>P_prod!D327</f>
        <v>0</v>
      </c>
      <c r="E327" s="56">
        <f>ROUND(P_prod!E327,-2)</f>
        <v>0</v>
      </c>
    </row>
    <row r="328" spans="2:5" x14ac:dyDescent="0.2">
      <c r="B328" s="55" t="str">
        <f>PROPER(P_prod!B328)</f>
        <v/>
      </c>
      <c r="C328" s="55">
        <f>P_prod!C328</f>
        <v>0</v>
      </c>
      <c r="D328" s="55">
        <f>P_prod!D328</f>
        <v>0</v>
      </c>
      <c r="E328" s="56">
        <f>ROUND(P_prod!E328,-2)</f>
        <v>0</v>
      </c>
    </row>
    <row r="329" spans="2:5" x14ac:dyDescent="0.2">
      <c r="B329" s="55" t="str">
        <f>PROPER(P_prod!B329)</f>
        <v/>
      </c>
      <c r="C329" s="55">
        <f>P_prod!C329</f>
        <v>0</v>
      </c>
      <c r="D329" s="55">
        <f>P_prod!D329</f>
        <v>0</v>
      </c>
      <c r="E329" s="56">
        <f>ROUND(P_prod!E329,-2)</f>
        <v>0</v>
      </c>
    </row>
    <row r="330" spans="2:5" x14ac:dyDescent="0.2">
      <c r="B330" s="55" t="str">
        <f>PROPER(P_prod!B330)</f>
        <v/>
      </c>
      <c r="C330" s="55">
        <f>P_prod!C330</f>
        <v>0</v>
      </c>
      <c r="D330" s="55">
        <f>P_prod!D330</f>
        <v>0</v>
      </c>
      <c r="E330" s="56">
        <f>ROUND(P_prod!E330,-2)</f>
        <v>0</v>
      </c>
    </row>
    <row r="331" spans="2:5" x14ac:dyDescent="0.2">
      <c r="B331" s="55" t="str">
        <f>PROPER(P_prod!B331)</f>
        <v/>
      </c>
      <c r="C331" s="55">
        <f>P_prod!C331</f>
        <v>0</v>
      </c>
      <c r="D331" s="55">
        <f>P_prod!D331</f>
        <v>0</v>
      </c>
      <c r="E331" s="56">
        <f>ROUND(P_prod!E331,-2)</f>
        <v>0</v>
      </c>
    </row>
    <row r="332" spans="2:5" x14ac:dyDescent="0.2">
      <c r="B332" s="55" t="str">
        <f>PROPER(P_prod!B332)</f>
        <v/>
      </c>
      <c r="C332" s="55">
        <f>P_prod!C332</f>
        <v>0</v>
      </c>
      <c r="D332" s="55">
        <f>P_prod!D332</f>
        <v>0</v>
      </c>
      <c r="E332" s="56">
        <f>ROUND(P_prod!E332,-2)</f>
        <v>0</v>
      </c>
    </row>
    <row r="333" spans="2:5" x14ac:dyDescent="0.2">
      <c r="B333" s="55" t="str">
        <f>PROPER(P_prod!B333)</f>
        <v/>
      </c>
      <c r="C333" s="55">
        <f>P_prod!C333</f>
        <v>0</v>
      </c>
      <c r="D333" s="55">
        <f>P_prod!D333</f>
        <v>0</v>
      </c>
      <c r="E333" s="56">
        <f>ROUND(P_prod!E333,-2)</f>
        <v>0</v>
      </c>
    </row>
    <row r="334" spans="2:5" x14ac:dyDescent="0.2">
      <c r="B334" s="55" t="str">
        <f>PROPER(P_prod!B334)</f>
        <v/>
      </c>
      <c r="C334" s="55">
        <f>P_prod!C334</f>
        <v>0</v>
      </c>
      <c r="D334" s="55">
        <f>P_prod!D334</f>
        <v>0</v>
      </c>
      <c r="E334" s="56">
        <f>ROUND(P_prod!E334,-2)</f>
        <v>0</v>
      </c>
    </row>
    <row r="335" spans="2:5" x14ac:dyDescent="0.2">
      <c r="B335" s="55" t="str">
        <f>PROPER(P_prod!B335)</f>
        <v/>
      </c>
      <c r="C335" s="55">
        <f>P_prod!C335</f>
        <v>0</v>
      </c>
      <c r="D335" s="55">
        <f>P_prod!D335</f>
        <v>0</v>
      </c>
      <c r="E335" s="56">
        <f>ROUND(P_prod!E335,-2)</f>
        <v>0</v>
      </c>
    </row>
    <row r="336" spans="2:5" x14ac:dyDescent="0.2">
      <c r="B336" s="55" t="str">
        <f>PROPER(P_prod!B336)</f>
        <v/>
      </c>
      <c r="C336" s="55">
        <f>P_prod!C336</f>
        <v>0</v>
      </c>
      <c r="D336" s="55">
        <f>P_prod!D336</f>
        <v>0</v>
      </c>
      <c r="E336" s="56">
        <f>ROUND(P_prod!E336,-2)</f>
        <v>0</v>
      </c>
    </row>
    <row r="337" spans="2:5" x14ac:dyDescent="0.2">
      <c r="B337" s="55" t="str">
        <f>PROPER(P_prod!B337)</f>
        <v/>
      </c>
      <c r="C337" s="55">
        <f>P_prod!C337</f>
        <v>0</v>
      </c>
      <c r="D337" s="55">
        <f>P_prod!D337</f>
        <v>0</v>
      </c>
      <c r="E337" s="56">
        <f>ROUND(P_prod!E337,-2)</f>
        <v>0</v>
      </c>
    </row>
    <row r="338" spans="2:5" x14ac:dyDescent="0.2">
      <c r="B338" s="55" t="str">
        <f>PROPER(P_prod!B338)</f>
        <v/>
      </c>
      <c r="C338" s="55">
        <f>P_prod!C338</f>
        <v>0</v>
      </c>
      <c r="D338" s="55">
        <f>P_prod!D338</f>
        <v>0</v>
      </c>
      <c r="E338" s="56">
        <f>ROUND(P_prod!E338,-2)</f>
        <v>0</v>
      </c>
    </row>
    <row r="339" spans="2:5" x14ac:dyDescent="0.2">
      <c r="B339" s="55" t="str">
        <f>PROPER(P_prod!B339)</f>
        <v/>
      </c>
      <c r="C339" s="55">
        <f>P_prod!C339</f>
        <v>0</v>
      </c>
      <c r="D339" s="55">
        <f>P_prod!D339</f>
        <v>0</v>
      </c>
      <c r="E339" s="56">
        <f>ROUND(P_prod!E339,-2)</f>
        <v>0</v>
      </c>
    </row>
    <row r="340" spans="2:5" x14ac:dyDescent="0.2">
      <c r="B340" s="55" t="str">
        <f>PROPER(P_prod!B340)</f>
        <v/>
      </c>
      <c r="C340" s="55">
        <f>P_prod!C340</f>
        <v>0</v>
      </c>
      <c r="D340" s="55">
        <f>P_prod!D340</f>
        <v>0</v>
      </c>
      <c r="E340" s="56">
        <f>ROUND(P_prod!E340,-2)</f>
        <v>0</v>
      </c>
    </row>
    <row r="341" spans="2:5" x14ac:dyDescent="0.2">
      <c r="B341" s="55" t="str">
        <f>PROPER(P_prod!B341)</f>
        <v/>
      </c>
      <c r="C341" s="55">
        <f>P_prod!C341</f>
        <v>0</v>
      </c>
      <c r="D341" s="55">
        <f>P_prod!D341</f>
        <v>0</v>
      </c>
      <c r="E341" s="56">
        <f>ROUND(P_prod!E341,-2)</f>
        <v>0</v>
      </c>
    </row>
    <row r="342" spans="2:5" x14ac:dyDescent="0.2">
      <c r="B342" s="55" t="str">
        <f>PROPER(P_prod!B342)</f>
        <v/>
      </c>
      <c r="C342" s="55">
        <f>P_prod!C342</f>
        <v>0</v>
      </c>
      <c r="D342" s="55">
        <f>P_prod!D342</f>
        <v>0</v>
      </c>
      <c r="E342" s="56">
        <f>ROUND(P_prod!E342,-2)</f>
        <v>0</v>
      </c>
    </row>
    <row r="343" spans="2:5" x14ac:dyDescent="0.2">
      <c r="B343" s="55" t="str">
        <f>PROPER(P_prod!B343)</f>
        <v/>
      </c>
      <c r="C343" s="55">
        <f>P_prod!C343</f>
        <v>0</v>
      </c>
      <c r="D343" s="55">
        <f>P_prod!D343</f>
        <v>0</v>
      </c>
      <c r="E343" s="56">
        <f>ROUND(P_prod!E343,-2)</f>
        <v>0</v>
      </c>
    </row>
    <row r="344" spans="2:5" x14ac:dyDescent="0.2">
      <c r="B344" s="55" t="str">
        <f>PROPER(P_prod!B344)</f>
        <v/>
      </c>
      <c r="C344" s="55">
        <f>P_prod!C344</f>
        <v>0</v>
      </c>
      <c r="D344" s="55">
        <f>P_prod!D344</f>
        <v>0</v>
      </c>
      <c r="E344" s="56">
        <f>ROUND(P_prod!E344,-2)</f>
        <v>0</v>
      </c>
    </row>
    <row r="345" spans="2:5" x14ac:dyDescent="0.2">
      <c r="B345" s="55" t="str">
        <f>PROPER(P_prod!B345)</f>
        <v/>
      </c>
      <c r="C345" s="55">
        <f>P_prod!C345</f>
        <v>0</v>
      </c>
      <c r="D345" s="55">
        <f>P_prod!D345</f>
        <v>0</v>
      </c>
      <c r="E345" s="56">
        <f>ROUND(P_prod!E345,-2)</f>
        <v>0</v>
      </c>
    </row>
    <row r="346" spans="2:5" x14ac:dyDescent="0.2">
      <c r="B346" s="55" t="str">
        <f>PROPER(P_prod!B346)</f>
        <v/>
      </c>
      <c r="C346" s="55">
        <f>P_prod!C346</f>
        <v>0</v>
      </c>
      <c r="D346" s="55">
        <f>P_prod!D346</f>
        <v>0</v>
      </c>
      <c r="E346" s="56">
        <f>ROUND(P_prod!E346,-2)</f>
        <v>0</v>
      </c>
    </row>
    <row r="347" spans="2:5" x14ac:dyDescent="0.2">
      <c r="B347" s="55" t="str">
        <f>PROPER(P_prod!B347)</f>
        <v/>
      </c>
      <c r="C347" s="55">
        <f>P_prod!C347</f>
        <v>0</v>
      </c>
      <c r="D347" s="55">
        <f>P_prod!D347</f>
        <v>0</v>
      </c>
      <c r="E347" s="56">
        <f>ROUND(P_prod!E347,-2)</f>
        <v>0</v>
      </c>
    </row>
    <row r="348" spans="2:5" x14ac:dyDescent="0.2">
      <c r="B348" s="55" t="str">
        <f>PROPER(P_prod!B348)</f>
        <v/>
      </c>
      <c r="C348" s="55">
        <f>P_prod!C348</f>
        <v>0</v>
      </c>
      <c r="D348" s="55">
        <f>P_prod!D348</f>
        <v>0</v>
      </c>
      <c r="E348" s="56">
        <f>ROUND(P_prod!E348,-2)</f>
        <v>0</v>
      </c>
    </row>
    <row r="349" spans="2:5" x14ac:dyDescent="0.2">
      <c r="B349" s="55" t="str">
        <f>PROPER(P_prod!B349)</f>
        <v/>
      </c>
      <c r="C349" s="55">
        <f>P_prod!C349</f>
        <v>0</v>
      </c>
      <c r="D349" s="55">
        <f>P_prod!D349</f>
        <v>0</v>
      </c>
      <c r="E349" s="56">
        <f>ROUND(P_prod!E349,-2)</f>
        <v>0</v>
      </c>
    </row>
    <row r="350" spans="2:5" x14ac:dyDescent="0.2">
      <c r="B350" s="55" t="str">
        <f>PROPER(P_prod!B350)</f>
        <v/>
      </c>
      <c r="C350" s="55">
        <f>P_prod!C350</f>
        <v>0</v>
      </c>
      <c r="D350" s="55">
        <f>P_prod!D350</f>
        <v>0</v>
      </c>
      <c r="E350" s="56">
        <f>ROUND(P_prod!E350,-2)</f>
        <v>0</v>
      </c>
    </row>
    <row r="351" spans="2:5" x14ac:dyDescent="0.2">
      <c r="B351" s="55" t="str">
        <f>PROPER(P_prod!B351)</f>
        <v/>
      </c>
      <c r="C351" s="55">
        <f>P_prod!C351</f>
        <v>0</v>
      </c>
      <c r="D351" s="55">
        <f>P_prod!D351</f>
        <v>0</v>
      </c>
      <c r="E351" s="56">
        <f>ROUND(P_prod!E351,-2)</f>
        <v>0</v>
      </c>
    </row>
    <row r="352" spans="2:5" x14ac:dyDescent="0.2">
      <c r="B352" s="55" t="str">
        <f>PROPER(P_prod!B352)</f>
        <v/>
      </c>
      <c r="C352" s="55">
        <f>P_prod!C352</f>
        <v>0</v>
      </c>
      <c r="D352" s="55">
        <f>P_prod!D352</f>
        <v>0</v>
      </c>
      <c r="E352" s="56">
        <f>ROUND(P_prod!E352,-2)</f>
        <v>0</v>
      </c>
    </row>
    <row r="353" spans="2:5" x14ac:dyDescent="0.2">
      <c r="B353" s="55" t="str">
        <f>PROPER(P_prod!B353)</f>
        <v/>
      </c>
      <c r="C353" s="55">
        <f>P_prod!C353</f>
        <v>0</v>
      </c>
      <c r="D353" s="55">
        <f>P_prod!D353</f>
        <v>0</v>
      </c>
      <c r="E353" s="56">
        <f>ROUND(P_prod!E353,-2)</f>
        <v>0</v>
      </c>
    </row>
    <row r="354" spans="2:5" x14ac:dyDescent="0.2">
      <c r="B354" s="55" t="str">
        <f>PROPER(P_prod!B354)</f>
        <v/>
      </c>
      <c r="C354" s="55">
        <f>P_prod!C354</f>
        <v>0</v>
      </c>
      <c r="D354" s="55">
        <f>P_prod!D354</f>
        <v>0</v>
      </c>
      <c r="E354" s="56">
        <f>ROUND(P_prod!E354,-2)</f>
        <v>0</v>
      </c>
    </row>
    <row r="355" spans="2:5" x14ac:dyDescent="0.2">
      <c r="B355" s="55" t="str">
        <f>PROPER(P_prod!B355)</f>
        <v/>
      </c>
      <c r="C355" s="55">
        <f>P_prod!C355</f>
        <v>0</v>
      </c>
      <c r="D355" s="55">
        <f>P_prod!D355</f>
        <v>0</v>
      </c>
      <c r="E355" s="56">
        <f>ROUND(P_prod!E355,-2)</f>
        <v>0</v>
      </c>
    </row>
    <row r="356" spans="2:5" x14ac:dyDescent="0.2">
      <c r="B356" s="55" t="str">
        <f>PROPER(P_prod!B356)</f>
        <v/>
      </c>
      <c r="C356" s="55">
        <f>P_prod!C356</f>
        <v>0</v>
      </c>
      <c r="D356" s="55">
        <f>P_prod!D356</f>
        <v>0</v>
      </c>
      <c r="E356" s="56">
        <f>ROUND(P_prod!E356,-2)</f>
        <v>0</v>
      </c>
    </row>
    <row r="357" spans="2:5" x14ac:dyDescent="0.2">
      <c r="B357" s="55" t="str">
        <f>PROPER(P_prod!B357)</f>
        <v/>
      </c>
      <c r="C357" s="55">
        <f>P_prod!C357</f>
        <v>0</v>
      </c>
      <c r="D357" s="55">
        <f>P_prod!D357</f>
        <v>0</v>
      </c>
      <c r="E357" s="56">
        <f>ROUND(P_prod!E357,-2)</f>
        <v>0</v>
      </c>
    </row>
    <row r="358" spans="2:5" x14ac:dyDescent="0.2">
      <c r="B358" s="55" t="str">
        <f>PROPER(P_prod!B358)</f>
        <v/>
      </c>
      <c r="C358" s="55">
        <f>P_prod!C358</f>
        <v>0</v>
      </c>
      <c r="D358" s="55">
        <f>P_prod!D358</f>
        <v>0</v>
      </c>
      <c r="E358" s="56">
        <f>ROUND(P_prod!E358,-2)</f>
        <v>0</v>
      </c>
    </row>
    <row r="359" spans="2:5" x14ac:dyDescent="0.2">
      <c r="B359" s="55" t="str">
        <f>PROPER(P_prod!B359)</f>
        <v/>
      </c>
      <c r="C359" s="55">
        <f>P_prod!C359</f>
        <v>0</v>
      </c>
      <c r="D359" s="55">
        <f>P_prod!D359</f>
        <v>0</v>
      </c>
      <c r="E359" s="56">
        <f>ROUND(P_prod!E359,-2)</f>
        <v>0</v>
      </c>
    </row>
    <row r="360" spans="2:5" x14ac:dyDescent="0.2">
      <c r="B360" s="55" t="str">
        <f>PROPER(P_prod!B360)</f>
        <v/>
      </c>
      <c r="C360" s="55">
        <f>P_prod!C360</f>
        <v>0</v>
      </c>
      <c r="D360" s="55">
        <f>P_prod!D360</f>
        <v>0</v>
      </c>
      <c r="E360" s="56">
        <f>ROUND(P_prod!E360,-2)</f>
        <v>0</v>
      </c>
    </row>
    <row r="361" spans="2:5" x14ac:dyDescent="0.2">
      <c r="B361" s="55" t="str">
        <f>PROPER(P_prod!B361)</f>
        <v/>
      </c>
      <c r="C361" s="55">
        <f>P_prod!C361</f>
        <v>0</v>
      </c>
      <c r="D361" s="55">
        <f>P_prod!D361</f>
        <v>0</v>
      </c>
      <c r="E361" s="56">
        <f>ROUND(P_prod!E361,-2)</f>
        <v>0</v>
      </c>
    </row>
    <row r="362" spans="2:5" x14ac:dyDescent="0.2">
      <c r="B362" s="55" t="str">
        <f>PROPER(P_prod!B362)</f>
        <v/>
      </c>
      <c r="C362" s="55">
        <f>P_prod!C362</f>
        <v>0</v>
      </c>
      <c r="D362" s="55">
        <f>P_prod!D362</f>
        <v>0</v>
      </c>
      <c r="E362" s="56">
        <f>ROUND(P_prod!E362,-2)</f>
        <v>0</v>
      </c>
    </row>
    <row r="363" spans="2:5" x14ac:dyDescent="0.2">
      <c r="B363" s="55" t="str">
        <f>PROPER(P_prod!B363)</f>
        <v/>
      </c>
      <c r="C363" s="55">
        <f>P_prod!C363</f>
        <v>0</v>
      </c>
      <c r="D363" s="55">
        <f>P_prod!D363</f>
        <v>0</v>
      </c>
      <c r="E363" s="56">
        <f>ROUND(P_prod!E363,-2)</f>
        <v>0</v>
      </c>
    </row>
    <row r="364" spans="2:5" x14ac:dyDescent="0.2">
      <c r="B364" s="55" t="str">
        <f>PROPER(P_prod!B364)</f>
        <v/>
      </c>
      <c r="C364" s="55">
        <f>P_prod!C364</f>
        <v>0</v>
      </c>
      <c r="D364" s="55">
        <f>P_prod!D364</f>
        <v>0</v>
      </c>
      <c r="E364" s="56">
        <f>ROUND(P_prod!E364,-2)</f>
        <v>0</v>
      </c>
    </row>
    <row r="365" spans="2:5" x14ac:dyDescent="0.2">
      <c r="B365" s="55" t="str">
        <f>PROPER(P_prod!B365)</f>
        <v/>
      </c>
      <c r="C365" s="55">
        <f>P_prod!C365</f>
        <v>0</v>
      </c>
      <c r="D365" s="55">
        <f>P_prod!D365</f>
        <v>0</v>
      </c>
      <c r="E365" s="56">
        <f>ROUND(P_prod!E365,-2)</f>
        <v>0</v>
      </c>
    </row>
    <row r="366" spans="2:5" x14ac:dyDescent="0.2">
      <c r="B366" s="55" t="str">
        <f>PROPER(P_prod!B366)</f>
        <v/>
      </c>
      <c r="C366" s="55">
        <f>P_prod!C366</f>
        <v>0</v>
      </c>
      <c r="D366" s="55">
        <f>P_prod!D366</f>
        <v>0</v>
      </c>
      <c r="E366" s="56">
        <f>ROUND(P_prod!E366,-2)</f>
        <v>0</v>
      </c>
    </row>
    <row r="367" spans="2:5" x14ac:dyDescent="0.2">
      <c r="B367" s="55" t="str">
        <f>PROPER(P_prod!B367)</f>
        <v/>
      </c>
      <c r="C367" s="55">
        <f>P_prod!C367</f>
        <v>0</v>
      </c>
      <c r="D367" s="55">
        <f>P_prod!D367</f>
        <v>0</v>
      </c>
      <c r="E367" s="56">
        <f>ROUND(P_prod!E367,-2)</f>
        <v>0</v>
      </c>
    </row>
    <row r="368" spans="2:5" x14ac:dyDescent="0.2">
      <c r="B368" s="55" t="str">
        <f>PROPER(P_prod!B368)</f>
        <v/>
      </c>
      <c r="C368" s="55">
        <f>P_prod!C368</f>
        <v>0</v>
      </c>
      <c r="D368" s="55">
        <f>P_prod!D368</f>
        <v>0</v>
      </c>
      <c r="E368" s="56">
        <f>ROUND(P_prod!E368,-2)</f>
        <v>0</v>
      </c>
    </row>
    <row r="369" spans="2:5" x14ac:dyDescent="0.2">
      <c r="B369" s="55" t="str">
        <f>PROPER(P_prod!B369)</f>
        <v/>
      </c>
      <c r="C369" s="55">
        <f>P_prod!C369</f>
        <v>0</v>
      </c>
      <c r="D369" s="55">
        <f>P_prod!D369</f>
        <v>0</v>
      </c>
      <c r="E369" s="56">
        <f>ROUND(P_prod!E369,-2)</f>
        <v>0</v>
      </c>
    </row>
    <row r="370" spans="2:5" x14ac:dyDescent="0.2">
      <c r="B370" s="55" t="str">
        <f>PROPER(P_prod!B370)</f>
        <v/>
      </c>
      <c r="C370" s="55">
        <f>P_prod!C370</f>
        <v>0</v>
      </c>
      <c r="D370" s="55">
        <f>P_prod!D370</f>
        <v>0</v>
      </c>
      <c r="E370" s="56">
        <f>ROUND(P_prod!E370,-2)</f>
        <v>0</v>
      </c>
    </row>
    <row r="371" spans="2:5" x14ac:dyDescent="0.2">
      <c r="B371" s="55" t="str">
        <f>PROPER(P_prod!B371)</f>
        <v/>
      </c>
      <c r="C371" s="55">
        <f>P_prod!C371</f>
        <v>0</v>
      </c>
      <c r="D371" s="55">
        <f>P_prod!D371</f>
        <v>0</v>
      </c>
      <c r="E371" s="56">
        <f>ROUND(P_prod!E371,-2)</f>
        <v>0</v>
      </c>
    </row>
    <row r="372" spans="2:5" x14ac:dyDescent="0.2">
      <c r="B372" s="55" t="str">
        <f>PROPER(P_prod!B372)</f>
        <v/>
      </c>
      <c r="C372" s="55">
        <f>P_prod!C372</f>
        <v>0</v>
      </c>
      <c r="D372" s="55">
        <f>P_prod!D372</f>
        <v>0</v>
      </c>
      <c r="E372" s="56">
        <f>ROUND(P_prod!E372,-2)</f>
        <v>0</v>
      </c>
    </row>
    <row r="373" spans="2:5" x14ac:dyDescent="0.2">
      <c r="B373" s="55" t="str">
        <f>PROPER(P_prod!B373)</f>
        <v/>
      </c>
      <c r="C373" s="55">
        <f>P_prod!C373</f>
        <v>0</v>
      </c>
      <c r="D373" s="55">
        <f>P_prod!D373</f>
        <v>0</v>
      </c>
      <c r="E373" s="56">
        <f>ROUND(P_prod!E373,-2)</f>
        <v>0</v>
      </c>
    </row>
    <row r="374" spans="2:5" x14ac:dyDescent="0.2">
      <c r="B374" s="55" t="str">
        <f>PROPER(P_prod!B374)</f>
        <v/>
      </c>
      <c r="C374" s="55">
        <f>P_prod!C374</f>
        <v>0</v>
      </c>
      <c r="D374" s="55">
        <f>P_prod!D374</f>
        <v>0</v>
      </c>
      <c r="E374" s="56">
        <f>ROUND(P_prod!E374,-2)</f>
        <v>0</v>
      </c>
    </row>
    <row r="375" spans="2:5" x14ac:dyDescent="0.2">
      <c r="B375" s="55" t="str">
        <f>PROPER(P_prod!B375)</f>
        <v/>
      </c>
      <c r="C375" s="55">
        <f>P_prod!C375</f>
        <v>0</v>
      </c>
      <c r="D375" s="55">
        <f>P_prod!D375</f>
        <v>0</v>
      </c>
      <c r="E375" s="56">
        <f>ROUND(P_prod!E375,-2)</f>
        <v>0</v>
      </c>
    </row>
    <row r="376" spans="2:5" x14ac:dyDescent="0.2">
      <c r="B376" s="55" t="str">
        <f>PROPER(P_prod!B376)</f>
        <v/>
      </c>
      <c r="C376" s="55">
        <f>P_prod!C376</f>
        <v>0</v>
      </c>
      <c r="D376" s="55">
        <f>P_prod!D376</f>
        <v>0</v>
      </c>
      <c r="E376" s="56">
        <f>ROUND(P_prod!E376,-2)</f>
        <v>0</v>
      </c>
    </row>
    <row r="377" spans="2:5" x14ac:dyDescent="0.2">
      <c r="B377" s="55" t="str">
        <f>PROPER(P_prod!B377)</f>
        <v/>
      </c>
      <c r="C377" s="55">
        <f>P_prod!C377</f>
        <v>0</v>
      </c>
      <c r="D377" s="55">
        <f>P_prod!D377</f>
        <v>0</v>
      </c>
      <c r="E377" s="56">
        <f>ROUND(P_prod!E377,-2)</f>
        <v>0</v>
      </c>
    </row>
    <row r="378" spans="2:5" x14ac:dyDescent="0.2">
      <c r="B378" s="55" t="str">
        <f>PROPER(P_prod!B378)</f>
        <v/>
      </c>
      <c r="C378" s="55">
        <f>P_prod!C378</f>
        <v>0</v>
      </c>
      <c r="D378" s="55">
        <f>P_prod!D378</f>
        <v>0</v>
      </c>
      <c r="E378" s="56">
        <f>ROUND(P_prod!E378,-2)</f>
        <v>0</v>
      </c>
    </row>
    <row r="379" spans="2:5" x14ac:dyDescent="0.2">
      <c r="B379" s="55" t="str">
        <f>PROPER(P_prod!B379)</f>
        <v/>
      </c>
      <c r="C379" s="55">
        <f>P_prod!C379</f>
        <v>0</v>
      </c>
      <c r="D379" s="55">
        <f>P_prod!D379</f>
        <v>0</v>
      </c>
      <c r="E379" s="56">
        <f>ROUND(P_prod!E379,-2)</f>
        <v>0</v>
      </c>
    </row>
    <row r="380" spans="2:5" x14ac:dyDescent="0.2">
      <c r="B380" s="55" t="str">
        <f>PROPER(P_prod!B380)</f>
        <v/>
      </c>
      <c r="C380" s="55">
        <f>P_prod!C380</f>
        <v>0</v>
      </c>
      <c r="D380" s="55">
        <f>P_prod!D380</f>
        <v>0</v>
      </c>
      <c r="E380" s="56">
        <f>ROUND(P_prod!E380,-2)</f>
        <v>0</v>
      </c>
    </row>
    <row r="381" spans="2:5" x14ac:dyDescent="0.2">
      <c r="B381" s="55" t="str">
        <f>PROPER(P_prod!B381)</f>
        <v/>
      </c>
      <c r="C381" s="55">
        <f>P_prod!C381</f>
        <v>0</v>
      </c>
      <c r="D381" s="55">
        <f>P_prod!D381</f>
        <v>0</v>
      </c>
      <c r="E381" s="56">
        <f>ROUND(P_prod!E381,-2)</f>
        <v>0</v>
      </c>
    </row>
    <row r="382" spans="2:5" x14ac:dyDescent="0.2">
      <c r="B382" s="55" t="str">
        <f>PROPER(P_prod!B382)</f>
        <v/>
      </c>
      <c r="C382" s="55">
        <f>P_prod!C382</f>
        <v>0</v>
      </c>
      <c r="D382" s="55">
        <f>P_prod!D382</f>
        <v>0</v>
      </c>
      <c r="E382" s="56">
        <f>ROUND(P_prod!E382,-2)</f>
        <v>0</v>
      </c>
    </row>
    <row r="383" spans="2:5" x14ac:dyDescent="0.2">
      <c r="B383" s="55" t="str">
        <f>PROPER(P_prod!B383)</f>
        <v/>
      </c>
      <c r="C383" s="55">
        <f>P_prod!C383</f>
        <v>0</v>
      </c>
      <c r="D383" s="55">
        <f>P_prod!D383</f>
        <v>0</v>
      </c>
      <c r="E383" s="56">
        <f>ROUND(P_prod!E383,-2)</f>
        <v>0</v>
      </c>
    </row>
    <row r="384" spans="2:5" x14ac:dyDescent="0.2">
      <c r="B384" s="55" t="str">
        <f>PROPER(P_prod!B384)</f>
        <v/>
      </c>
      <c r="C384" s="55">
        <f>P_prod!C384</f>
        <v>0</v>
      </c>
      <c r="D384" s="55">
        <f>P_prod!D384</f>
        <v>0</v>
      </c>
      <c r="E384" s="56">
        <f>ROUND(P_prod!E384,-2)</f>
        <v>0</v>
      </c>
    </row>
    <row r="385" spans="2:5" x14ac:dyDescent="0.2">
      <c r="B385" s="55" t="str">
        <f>PROPER(P_prod!B385)</f>
        <v/>
      </c>
      <c r="C385" s="55">
        <f>P_prod!C385</f>
        <v>0</v>
      </c>
      <c r="D385" s="55">
        <f>P_prod!D385</f>
        <v>0</v>
      </c>
      <c r="E385" s="56">
        <f>ROUND(P_prod!E385,-2)</f>
        <v>0</v>
      </c>
    </row>
    <row r="386" spans="2:5" x14ac:dyDescent="0.2">
      <c r="B386" s="55" t="str">
        <f>PROPER(P_prod!B386)</f>
        <v/>
      </c>
      <c r="C386" s="55">
        <f>P_prod!C386</f>
        <v>0</v>
      </c>
      <c r="D386" s="55">
        <f>P_prod!D386</f>
        <v>0</v>
      </c>
      <c r="E386" s="56">
        <f>ROUND(P_prod!E386,-2)</f>
        <v>0</v>
      </c>
    </row>
    <row r="387" spans="2:5" x14ac:dyDescent="0.2">
      <c r="B387" s="55" t="str">
        <f>PROPER(P_prod!B387)</f>
        <v/>
      </c>
      <c r="C387" s="55">
        <f>P_prod!C387</f>
        <v>0</v>
      </c>
      <c r="D387" s="55">
        <f>P_prod!D387</f>
        <v>0</v>
      </c>
      <c r="E387" s="56">
        <f>ROUND(P_prod!E387,-2)</f>
        <v>0</v>
      </c>
    </row>
    <row r="388" spans="2:5" x14ac:dyDescent="0.2">
      <c r="B388" s="55" t="str">
        <f>PROPER(P_prod!B388)</f>
        <v/>
      </c>
      <c r="C388" s="55">
        <f>P_prod!C388</f>
        <v>0</v>
      </c>
      <c r="D388" s="55">
        <f>P_prod!D388</f>
        <v>0</v>
      </c>
      <c r="E388" s="56">
        <f>ROUND(P_prod!E388,-2)</f>
        <v>0</v>
      </c>
    </row>
    <row r="389" spans="2:5" x14ac:dyDescent="0.2">
      <c r="B389" s="55" t="str">
        <f>PROPER(P_prod!B389)</f>
        <v/>
      </c>
      <c r="C389" s="55">
        <f>P_prod!C389</f>
        <v>0</v>
      </c>
      <c r="D389" s="55">
        <f>P_prod!D389</f>
        <v>0</v>
      </c>
      <c r="E389" s="56">
        <f>ROUND(P_prod!E389,-2)</f>
        <v>0</v>
      </c>
    </row>
    <row r="390" spans="2:5" x14ac:dyDescent="0.2">
      <c r="B390" s="55" t="str">
        <f>PROPER(P_prod!B390)</f>
        <v/>
      </c>
      <c r="C390" s="55">
        <f>P_prod!C390</f>
        <v>0</v>
      </c>
      <c r="D390" s="55">
        <f>P_prod!D390</f>
        <v>0</v>
      </c>
      <c r="E390" s="56">
        <f>ROUND(P_prod!E390,-2)</f>
        <v>0</v>
      </c>
    </row>
    <row r="391" spans="2:5" x14ac:dyDescent="0.2">
      <c r="B391" s="55" t="str">
        <f>PROPER(P_prod!B391)</f>
        <v/>
      </c>
      <c r="C391" s="55">
        <f>P_prod!C391</f>
        <v>0</v>
      </c>
      <c r="D391" s="55">
        <f>P_prod!D391</f>
        <v>0</v>
      </c>
      <c r="E391" s="56">
        <f>ROUND(P_prod!E391,-2)</f>
        <v>0</v>
      </c>
    </row>
    <row r="392" spans="2:5" x14ac:dyDescent="0.2">
      <c r="B392" s="55" t="str">
        <f>PROPER(P_prod!B392)</f>
        <v/>
      </c>
      <c r="C392" s="55">
        <f>P_prod!C392</f>
        <v>0</v>
      </c>
      <c r="D392" s="55">
        <f>P_prod!D392</f>
        <v>0</v>
      </c>
      <c r="E392" s="56">
        <f>ROUND(P_prod!E392,-2)</f>
        <v>0</v>
      </c>
    </row>
    <row r="393" spans="2:5" x14ac:dyDescent="0.2">
      <c r="B393" s="55" t="str">
        <f>PROPER(P_prod!B393)</f>
        <v/>
      </c>
      <c r="C393" s="55">
        <f>P_prod!C393</f>
        <v>0</v>
      </c>
      <c r="D393" s="55">
        <f>P_prod!D393</f>
        <v>0</v>
      </c>
      <c r="E393" s="56">
        <f>ROUND(P_prod!E393,-2)</f>
        <v>0</v>
      </c>
    </row>
    <row r="394" spans="2:5" x14ac:dyDescent="0.2">
      <c r="B394" s="55" t="str">
        <f>PROPER(P_prod!B394)</f>
        <v/>
      </c>
      <c r="C394" s="55">
        <f>P_prod!C394</f>
        <v>0</v>
      </c>
      <c r="D394" s="55">
        <f>P_prod!D394</f>
        <v>0</v>
      </c>
      <c r="E394" s="56">
        <f>ROUND(P_prod!E394,-2)</f>
        <v>0</v>
      </c>
    </row>
    <row r="395" spans="2:5" x14ac:dyDescent="0.2">
      <c r="B395" s="55" t="str">
        <f>PROPER(P_prod!B395)</f>
        <v/>
      </c>
      <c r="C395" s="55">
        <f>P_prod!C395</f>
        <v>0</v>
      </c>
      <c r="D395" s="55">
        <f>P_prod!D395</f>
        <v>0</v>
      </c>
      <c r="E395" s="56">
        <f>ROUND(P_prod!E395,-2)</f>
        <v>0</v>
      </c>
    </row>
    <row r="396" spans="2:5" x14ac:dyDescent="0.2">
      <c r="B396" s="55" t="str">
        <f>PROPER(P_prod!B396)</f>
        <v/>
      </c>
      <c r="C396" s="55">
        <f>P_prod!C396</f>
        <v>0</v>
      </c>
      <c r="D396" s="55">
        <f>P_prod!D396</f>
        <v>0</v>
      </c>
      <c r="E396" s="56">
        <f>ROUND(P_prod!E396,-2)</f>
        <v>0</v>
      </c>
    </row>
    <row r="397" spans="2:5" x14ac:dyDescent="0.2">
      <c r="B397" s="55" t="str">
        <f>PROPER(P_prod!B397)</f>
        <v/>
      </c>
      <c r="C397" s="55">
        <f>P_prod!C397</f>
        <v>0</v>
      </c>
      <c r="D397" s="55">
        <f>P_prod!D397</f>
        <v>0</v>
      </c>
      <c r="E397" s="56">
        <f>ROUND(P_prod!E397,-2)</f>
        <v>0</v>
      </c>
    </row>
    <row r="398" spans="2:5" x14ac:dyDescent="0.2">
      <c r="B398" s="55" t="str">
        <f>PROPER(P_prod!B398)</f>
        <v/>
      </c>
      <c r="C398" s="55">
        <f>P_prod!C398</f>
        <v>0</v>
      </c>
      <c r="D398" s="55">
        <f>P_prod!D398</f>
        <v>0</v>
      </c>
      <c r="E398" s="56">
        <f>ROUND(P_prod!E398,-2)</f>
        <v>0</v>
      </c>
    </row>
    <row r="399" spans="2:5" x14ac:dyDescent="0.2">
      <c r="B399" s="55" t="str">
        <f>PROPER(P_prod!B399)</f>
        <v/>
      </c>
      <c r="C399" s="55">
        <f>P_prod!C399</f>
        <v>0</v>
      </c>
      <c r="D399" s="55">
        <f>P_prod!D399</f>
        <v>0</v>
      </c>
      <c r="E399" s="56">
        <f>ROUND(P_prod!E399,-2)</f>
        <v>0</v>
      </c>
    </row>
    <row r="400" spans="2:5" x14ac:dyDescent="0.2">
      <c r="B400" s="55" t="str">
        <f>PROPER(P_prod!B400)</f>
        <v/>
      </c>
      <c r="C400" s="55">
        <f>P_prod!C400</f>
        <v>0</v>
      </c>
      <c r="D400" s="55">
        <f>P_prod!D400</f>
        <v>0</v>
      </c>
      <c r="E400" s="56">
        <f>ROUND(P_prod!E400,-2)</f>
        <v>0</v>
      </c>
    </row>
    <row r="401" spans="2:5" x14ac:dyDescent="0.2">
      <c r="B401" s="55" t="str">
        <f>PROPER(P_prod!B401)</f>
        <v/>
      </c>
      <c r="C401" s="55">
        <f>P_prod!C401</f>
        <v>0</v>
      </c>
      <c r="D401" s="55">
        <f>P_prod!D401</f>
        <v>0</v>
      </c>
      <c r="E401" s="56">
        <f>ROUND(P_prod!E401,-2)</f>
        <v>0</v>
      </c>
    </row>
    <row r="402" spans="2:5" x14ac:dyDescent="0.2">
      <c r="B402" s="55" t="str">
        <f>PROPER(P_prod!B402)</f>
        <v/>
      </c>
      <c r="C402" s="55">
        <f>P_prod!C402</f>
        <v>0</v>
      </c>
      <c r="D402" s="55">
        <f>P_prod!D402</f>
        <v>0</v>
      </c>
      <c r="E402" s="56">
        <f>ROUND(P_prod!E402,-2)</f>
        <v>0</v>
      </c>
    </row>
    <row r="403" spans="2:5" x14ac:dyDescent="0.2">
      <c r="B403" s="55" t="str">
        <f>PROPER(P_prod!B403)</f>
        <v/>
      </c>
      <c r="C403" s="55">
        <f>P_prod!C403</f>
        <v>0</v>
      </c>
      <c r="D403" s="55">
        <f>P_prod!D403</f>
        <v>0</v>
      </c>
      <c r="E403" s="56">
        <f>ROUND(P_prod!E403,-2)</f>
        <v>0</v>
      </c>
    </row>
    <row r="404" spans="2:5" x14ac:dyDescent="0.2">
      <c r="B404" s="55" t="str">
        <f>PROPER(P_prod!B404)</f>
        <v/>
      </c>
      <c r="C404" s="55">
        <f>P_prod!C404</f>
        <v>0</v>
      </c>
      <c r="D404" s="55">
        <f>P_prod!D404</f>
        <v>0</v>
      </c>
      <c r="E404" s="56">
        <f>ROUND(P_prod!E404,-2)</f>
        <v>0</v>
      </c>
    </row>
    <row r="405" spans="2:5" x14ac:dyDescent="0.2">
      <c r="B405" s="55" t="str">
        <f>PROPER(P_prod!B405)</f>
        <v/>
      </c>
      <c r="C405" s="55">
        <f>P_prod!C405</f>
        <v>0</v>
      </c>
      <c r="D405" s="55">
        <f>P_prod!D405</f>
        <v>0</v>
      </c>
      <c r="E405" s="56">
        <f>ROUND(P_prod!E405,-2)</f>
        <v>0</v>
      </c>
    </row>
    <row r="406" spans="2:5" x14ac:dyDescent="0.2">
      <c r="B406" s="55" t="str">
        <f>PROPER(P_prod!B406)</f>
        <v/>
      </c>
      <c r="C406" s="55">
        <f>P_prod!C406</f>
        <v>0</v>
      </c>
      <c r="D406" s="55">
        <f>P_prod!D406</f>
        <v>0</v>
      </c>
      <c r="E406" s="56">
        <f>ROUND(P_prod!E406,-2)</f>
        <v>0</v>
      </c>
    </row>
    <row r="407" spans="2:5" x14ac:dyDescent="0.2">
      <c r="B407" s="55" t="str">
        <f>PROPER(P_prod!B407)</f>
        <v/>
      </c>
      <c r="C407" s="55">
        <f>P_prod!C407</f>
        <v>0</v>
      </c>
      <c r="D407" s="55">
        <f>P_prod!D407</f>
        <v>0</v>
      </c>
      <c r="E407" s="56">
        <f>ROUND(P_prod!E407,-2)</f>
        <v>0</v>
      </c>
    </row>
    <row r="408" spans="2:5" x14ac:dyDescent="0.2">
      <c r="B408" s="55" t="str">
        <f>PROPER(P_prod!B408)</f>
        <v/>
      </c>
      <c r="C408" s="55">
        <f>P_prod!C408</f>
        <v>0</v>
      </c>
      <c r="D408" s="55">
        <f>P_prod!D408</f>
        <v>0</v>
      </c>
      <c r="E408" s="56">
        <f>ROUND(P_prod!E408,-2)</f>
        <v>0</v>
      </c>
    </row>
    <row r="409" spans="2:5" x14ac:dyDescent="0.2">
      <c r="B409" s="55" t="str">
        <f>PROPER(P_prod!B409)</f>
        <v/>
      </c>
      <c r="C409" s="55">
        <f>P_prod!C409</f>
        <v>0</v>
      </c>
      <c r="D409" s="55">
        <f>P_prod!D409</f>
        <v>0</v>
      </c>
      <c r="E409" s="56">
        <f>ROUND(P_prod!E409,-2)</f>
        <v>0</v>
      </c>
    </row>
    <row r="410" spans="2:5" x14ac:dyDescent="0.2">
      <c r="B410" s="55" t="str">
        <f>PROPER(P_prod!B410)</f>
        <v/>
      </c>
      <c r="C410" s="55">
        <f>P_prod!C410</f>
        <v>0</v>
      </c>
      <c r="D410" s="55">
        <f>P_prod!D410</f>
        <v>0</v>
      </c>
      <c r="E410" s="56">
        <f>ROUND(P_prod!E410,-2)</f>
        <v>0</v>
      </c>
    </row>
    <row r="411" spans="2:5" x14ac:dyDescent="0.2">
      <c r="B411" s="55" t="str">
        <f>PROPER(P_prod!B411)</f>
        <v/>
      </c>
      <c r="C411" s="55">
        <f>P_prod!C411</f>
        <v>0</v>
      </c>
      <c r="D411" s="55">
        <f>P_prod!D411</f>
        <v>0</v>
      </c>
      <c r="E411" s="56">
        <f>ROUND(P_prod!E411,-2)</f>
        <v>0</v>
      </c>
    </row>
    <row r="412" spans="2:5" x14ac:dyDescent="0.2">
      <c r="B412" s="55" t="str">
        <f>PROPER(P_prod!B412)</f>
        <v/>
      </c>
      <c r="C412" s="55">
        <f>P_prod!C412</f>
        <v>0</v>
      </c>
      <c r="D412" s="55">
        <f>P_prod!D412</f>
        <v>0</v>
      </c>
      <c r="E412" s="56">
        <f>ROUND(P_prod!E412,-2)</f>
        <v>0</v>
      </c>
    </row>
    <row r="413" spans="2:5" x14ac:dyDescent="0.2">
      <c r="B413" s="55" t="str">
        <f>PROPER(P_prod!B413)</f>
        <v/>
      </c>
      <c r="C413" s="55">
        <f>P_prod!C413</f>
        <v>0</v>
      </c>
      <c r="D413" s="55">
        <f>P_prod!D413</f>
        <v>0</v>
      </c>
      <c r="E413" s="56">
        <f>ROUND(P_prod!E413,-2)</f>
        <v>0</v>
      </c>
    </row>
    <row r="414" spans="2:5" x14ac:dyDescent="0.2">
      <c r="B414" s="55" t="str">
        <f>PROPER(P_prod!B414)</f>
        <v/>
      </c>
      <c r="C414" s="55">
        <f>P_prod!C414</f>
        <v>0</v>
      </c>
      <c r="D414" s="55">
        <f>P_prod!D414</f>
        <v>0</v>
      </c>
      <c r="E414" s="56">
        <f>ROUND(P_prod!E414,-2)</f>
        <v>0</v>
      </c>
    </row>
    <row r="415" spans="2:5" x14ac:dyDescent="0.2">
      <c r="B415" s="55" t="str">
        <f>PROPER(P_prod!B415)</f>
        <v/>
      </c>
      <c r="C415" s="55">
        <f>P_prod!C415</f>
        <v>0</v>
      </c>
      <c r="D415" s="55">
        <f>P_prod!D415</f>
        <v>0</v>
      </c>
      <c r="E415" s="56">
        <f>ROUND(P_prod!E415,-2)</f>
        <v>0</v>
      </c>
    </row>
    <row r="416" spans="2:5" x14ac:dyDescent="0.2">
      <c r="B416" s="55" t="str">
        <f>PROPER(P_prod!B416)</f>
        <v/>
      </c>
      <c r="C416" s="55">
        <f>P_prod!C416</f>
        <v>0</v>
      </c>
      <c r="D416" s="55">
        <f>P_prod!D416</f>
        <v>0</v>
      </c>
      <c r="E416" s="56">
        <f>ROUND(P_prod!E416,-2)</f>
        <v>0</v>
      </c>
    </row>
    <row r="417" spans="2:5" x14ac:dyDescent="0.2">
      <c r="B417" s="55" t="str">
        <f>PROPER(P_prod!B417)</f>
        <v/>
      </c>
      <c r="C417" s="55">
        <f>P_prod!C417</f>
        <v>0</v>
      </c>
      <c r="D417" s="55">
        <f>P_prod!D417</f>
        <v>0</v>
      </c>
      <c r="E417" s="56">
        <f>ROUND(P_prod!E417,-2)</f>
        <v>0</v>
      </c>
    </row>
    <row r="418" spans="2:5" x14ac:dyDescent="0.2">
      <c r="B418" s="55" t="str">
        <f>PROPER(P_prod!B418)</f>
        <v/>
      </c>
      <c r="C418" s="55">
        <f>P_prod!C418</f>
        <v>0</v>
      </c>
      <c r="D418" s="55">
        <f>P_prod!D418</f>
        <v>0</v>
      </c>
      <c r="E418" s="56">
        <f>ROUND(P_prod!E418,-2)</f>
        <v>0</v>
      </c>
    </row>
    <row r="419" spans="2:5" x14ac:dyDescent="0.2">
      <c r="B419" s="55" t="str">
        <f>PROPER(P_prod!B419)</f>
        <v/>
      </c>
      <c r="C419" s="55">
        <f>P_prod!C419</f>
        <v>0</v>
      </c>
      <c r="D419" s="55">
        <f>P_prod!D419</f>
        <v>0</v>
      </c>
      <c r="E419" s="56">
        <f>ROUND(P_prod!E419,-2)</f>
        <v>0</v>
      </c>
    </row>
    <row r="420" spans="2:5" x14ac:dyDescent="0.2">
      <c r="B420" s="55" t="str">
        <f>PROPER(P_prod!B420)</f>
        <v/>
      </c>
      <c r="C420" s="55">
        <f>P_prod!C420</f>
        <v>0</v>
      </c>
      <c r="D420" s="55">
        <f>P_prod!D420</f>
        <v>0</v>
      </c>
      <c r="E420" s="56">
        <f>ROUND(P_prod!E420,-2)</f>
        <v>0</v>
      </c>
    </row>
    <row r="421" spans="2:5" x14ac:dyDescent="0.2">
      <c r="B421" s="55" t="str">
        <f>PROPER(P_prod!B421)</f>
        <v/>
      </c>
      <c r="C421" s="55">
        <f>P_prod!C421</f>
        <v>0</v>
      </c>
      <c r="D421" s="55">
        <f>P_prod!D421</f>
        <v>0</v>
      </c>
      <c r="E421" s="56">
        <f>ROUND(P_prod!E421,-2)</f>
        <v>0</v>
      </c>
    </row>
    <row r="422" spans="2:5" x14ac:dyDescent="0.2">
      <c r="B422" s="55" t="str">
        <f>PROPER(P_prod!B422)</f>
        <v/>
      </c>
      <c r="C422" s="55">
        <f>P_prod!C422</f>
        <v>0</v>
      </c>
      <c r="D422" s="55">
        <f>P_prod!D422</f>
        <v>0</v>
      </c>
      <c r="E422" s="56">
        <f>ROUND(P_prod!E422,-2)</f>
        <v>0</v>
      </c>
    </row>
    <row r="423" spans="2:5" x14ac:dyDescent="0.2">
      <c r="B423" s="55" t="str">
        <f>PROPER(P_prod!B423)</f>
        <v/>
      </c>
      <c r="C423" s="55">
        <f>P_prod!C423</f>
        <v>0</v>
      </c>
      <c r="D423" s="55">
        <f>P_prod!D423</f>
        <v>0</v>
      </c>
      <c r="E423" s="56">
        <f>ROUND(P_prod!E423,-2)</f>
        <v>0</v>
      </c>
    </row>
    <row r="424" spans="2:5" x14ac:dyDescent="0.2">
      <c r="B424" s="55" t="str">
        <f>PROPER(P_prod!B424)</f>
        <v/>
      </c>
      <c r="C424" s="55">
        <f>P_prod!C424</f>
        <v>0</v>
      </c>
      <c r="D424" s="55">
        <f>P_prod!D424</f>
        <v>0</v>
      </c>
      <c r="E424" s="56">
        <f>ROUND(P_prod!E424,-2)</f>
        <v>0</v>
      </c>
    </row>
    <row r="425" spans="2:5" x14ac:dyDescent="0.2">
      <c r="B425" s="55" t="str">
        <f>PROPER(P_prod!B425)</f>
        <v/>
      </c>
      <c r="C425" s="55">
        <f>P_prod!C425</f>
        <v>0</v>
      </c>
      <c r="D425" s="55">
        <f>P_prod!D425</f>
        <v>0</v>
      </c>
      <c r="E425" s="56">
        <f>ROUND(P_prod!E425,-2)</f>
        <v>0</v>
      </c>
    </row>
    <row r="426" spans="2:5" x14ac:dyDescent="0.2">
      <c r="B426" s="55" t="str">
        <f>PROPER(P_prod!B426)</f>
        <v/>
      </c>
      <c r="C426" s="55">
        <f>P_prod!C426</f>
        <v>0</v>
      </c>
      <c r="D426" s="55">
        <f>P_prod!D426</f>
        <v>0</v>
      </c>
      <c r="E426" s="56">
        <f>ROUND(P_prod!E426,-2)</f>
        <v>0</v>
      </c>
    </row>
    <row r="427" spans="2:5" x14ac:dyDescent="0.2">
      <c r="B427" s="55" t="str">
        <f>PROPER(P_prod!B427)</f>
        <v/>
      </c>
      <c r="C427" s="55">
        <f>P_prod!C427</f>
        <v>0</v>
      </c>
      <c r="D427" s="55">
        <f>P_prod!D427</f>
        <v>0</v>
      </c>
      <c r="E427" s="56">
        <f>ROUND(P_prod!E427,-2)</f>
        <v>0</v>
      </c>
    </row>
    <row r="428" spans="2:5" x14ac:dyDescent="0.2">
      <c r="B428" s="55" t="str">
        <f>PROPER(P_prod!B428)</f>
        <v/>
      </c>
      <c r="C428" s="55">
        <f>P_prod!C428</f>
        <v>0</v>
      </c>
      <c r="D428" s="55">
        <f>P_prod!D428</f>
        <v>0</v>
      </c>
      <c r="E428" s="56">
        <f>ROUND(P_prod!E428,-2)</f>
        <v>0</v>
      </c>
    </row>
    <row r="429" spans="2:5" x14ac:dyDescent="0.2">
      <c r="B429" s="55" t="str">
        <f>PROPER(P_prod!B429)</f>
        <v/>
      </c>
      <c r="C429" s="55">
        <f>P_prod!C429</f>
        <v>0</v>
      </c>
      <c r="D429" s="55">
        <f>P_prod!D429</f>
        <v>0</v>
      </c>
      <c r="E429" s="56">
        <f>ROUND(P_prod!E429,-2)</f>
        <v>0</v>
      </c>
    </row>
    <row r="430" spans="2:5" x14ac:dyDescent="0.2">
      <c r="B430" s="55" t="str">
        <f>PROPER(P_prod!B430)</f>
        <v/>
      </c>
      <c r="C430" s="55">
        <f>P_prod!C430</f>
        <v>0</v>
      </c>
      <c r="D430" s="55">
        <f>P_prod!D430</f>
        <v>0</v>
      </c>
      <c r="E430" s="56">
        <f>ROUND(P_prod!E430,-2)</f>
        <v>0</v>
      </c>
    </row>
    <row r="431" spans="2:5" x14ac:dyDescent="0.2">
      <c r="B431" s="55" t="str">
        <f>PROPER(P_prod!B431)</f>
        <v/>
      </c>
      <c r="C431" s="55">
        <f>P_prod!C431</f>
        <v>0</v>
      </c>
      <c r="D431" s="55">
        <f>P_prod!D431</f>
        <v>0</v>
      </c>
      <c r="E431" s="56">
        <f>ROUND(P_prod!E431,-2)</f>
        <v>0</v>
      </c>
    </row>
    <row r="432" spans="2:5" x14ac:dyDescent="0.2">
      <c r="B432" s="55" t="str">
        <f>PROPER(P_prod!B432)</f>
        <v/>
      </c>
      <c r="C432" s="55">
        <f>P_prod!C432</f>
        <v>0</v>
      </c>
      <c r="D432" s="55">
        <f>P_prod!D432</f>
        <v>0</v>
      </c>
      <c r="E432" s="56">
        <f>ROUND(P_prod!E432,-2)</f>
        <v>0</v>
      </c>
    </row>
    <row r="433" spans="2:5" x14ac:dyDescent="0.2">
      <c r="B433" s="55" t="str">
        <f>PROPER(P_prod!B433)</f>
        <v/>
      </c>
      <c r="C433" s="55">
        <f>P_prod!C433</f>
        <v>0</v>
      </c>
      <c r="D433" s="55">
        <f>P_prod!D433</f>
        <v>0</v>
      </c>
      <c r="E433" s="56">
        <f>ROUND(P_prod!E433,-2)</f>
        <v>0</v>
      </c>
    </row>
    <row r="434" spans="2:5" x14ac:dyDescent="0.2">
      <c r="B434" s="55" t="str">
        <f>PROPER(P_prod!B434)</f>
        <v/>
      </c>
      <c r="C434" s="55">
        <f>P_prod!C434</f>
        <v>0</v>
      </c>
      <c r="D434" s="55">
        <f>P_prod!D434</f>
        <v>0</v>
      </c>
      <c r="E434" s="56">
        <f>ROUND(P_prod!E434,-2)</f>
        <v>0</v>
      </c>
    </row>
    <row r="435" spans="2:5" x14ac:dyDescent="0.2">
      <c r="B435" s="55" t="str">
        <f>PROPER(P_prod!B435)</f>
        <v/>
      </c>
      <c r="C435" s="55">
        <f>P_prod!C435</f>
        <v>0</v>
      </c>
      <c r="D435" s="55">
        <f>P_prod!D435</f>
        <v>0</v>
      </c>
      <c r="E435" s="56">
        <f>ROUND(P_prod!E435,-2)</f>
        <v>0</v>
      </c>
    </row>
    <row r="436" spans="2:5" x14ac:dyDescent="0.2">
      <c r="B436" s="55" t="str">
        <f>PROPER(P_prod!B436)</f>
        <v/>
      </c>
      <c r="C436" s="55">
        <f>P_prod!C436</f>
        <v>0</v>
      </c>
      <c r="D436" s="55">
        <f>P_prod!D436</f>
        <v>0</v>
      </c>
      <c r="E436" s="56">
        <f>ROUND(P_prod!E436,-2)</f>
        <v>0</v>
      </c>
    </row>
    <row r="437" spans="2:5" x14ac:dyDescent="0.2">
      <c r="B437" s="55" t="str">
        <f>PROPER(P_prod!B437)</f>
        <v/>
      </c>
      <c r="C437" s="55">
        <f>P_prod!C437</f>
        <v>0</v>
      </c>
      <c r="D437" s="55">
        <f>P_prod!D437</f>
        <v>0</v>
      </c>
      <c r="E437" s="56">
        <f>ROUND(P_prod!E437,-2)</f>
        <v>0</v>
      </c>
    </row>
    <row r="438" spans="2:5" x14ac:dyDescent="0.2">
      <c r="B438" s="55" t="str">
        <f>PROPER(P_prod!B438)</f>
        <v/>
      </c>
      <c r="C438" s="55">
        <f>P_prod!C438</f>
        <v>0</v>
      </c>
      <c r="D438" s="55">
        <f>P_prod!D438</f>
        <v>0</v>
      </c>
      <c r="E438" s="56">
        <f>ROUND(P_prod!E438,-2)</f>
        <v>0</v>
      </c>
    </row>
    <row r="439" spans="2:5" x14ac:dyDescent="0.2">
      <c r="B439" s="55" t="str">
        <f>PROPER(P_prod!B439)</f>
        <v/>
      </c>
      <c r="C439" s="55">
        <f>P_prod!C439</f>
        <v>0</v>
      </c>
      <c r="D439" s="55">
        <f>P_prod!D439</f>
        <v>0</v>
      </c>
      <c r="E439" s="56">
        <f>ROUND(P_prod!E439,-2)</f>
        <v>0</v>
      </c>
    </row>
    <row r="440" spans="2:5" x14ac:dyDescent="0.2">
      <c r="B440" s="55" t="str">
        <f>PROPER(P_prod!B440)</f>
        <v/>
      </c>
      <c r="C440" s="55">
        <f>P_prod!C440</f>
        <v>0</v>
      </c>
      <c r="D440" s="55">
        <f>P_prod!D440</f>
        <v>0</v>
      </c>
      <c r="E440" s="56">
        <f>ROUND(P_prod!E440,-2)</f>
        <v>0</v>
      </c>
    </row>
    <row r="441" spans="2:5" x14ac:dyDescent="0.2">
      <c r="B441" s="55" t="str">
        <f>PROPER(P_prod!B441)</f>
        <v/>
      </c>
      <c r="C441" s="55">
        <f>P_prod!C441</f>
        <v>0</v>
      </c>
      <c r="D441" s="55">
        <f>P_prod!D441</f>
        <v>0</v>
      </c>
      <c r="E441" s="56">
        <f>ROUND(P_prod!E441,-2)</f>
        <v>0</v>
      </c>
    </row>
    <row r="442" spans="2:5" x14ac:dyDescent="0.2">
      <c r="B442" s="55" t="str">
        <f>PROPER(P_prod!B442)</f>
        <v/>
      </c>
      <c r="C442" s="55">
        <f>P_prod!C442</f>
        <v>0</v>
      </c>
      <c r="D442" s="55">
        <f>P_prod!D442</f>
        <v>0</v>
      </c>
      <c r="E442" s="56">
        <f>ROUND(P_prod!E442,-2)</f>
        <v>0</v>
      </c>
    </row>
    <row r="443" spans="2:5" x14ac:dyDescent="0.2">
      <c r="B443" s="55" t="str">
        <f>PROPER(P_prod!B443)</f>
        <v/>
      </c>
      <c r="C443" s="55">
        <f>P_prod!C443</f>
        <v>0</v>
      </c>
      <c r="D443" s="55">
        <f>P_prod!D443</f>
        <v>0</v>
      </c>
      <c r="E443" s="56">
        <f>ROUND(P_prod!E443,-2)</f>
        <v>0</v>
      </c>
    </row>
    <row r="444" spans="2:5" x14ac:dyDescent="0.2">
      <c r="B444" s="55" t="str">
        <f>PROPER(P_prod!B444)</f>
        <v/>
      </c>
      <c r="C444" s="55">
        <f>P_prod!C444</f>
        <v>0</v>
      </c>
      <c r="D444" s="55">
        <f>P_prod!D444</f>
        <v>0</v>
      </c>
      <c r="E444" s="56">
        <f>ROUND(P_prod!E444,-2)</f>
        <v>0</v>
      </c>
    </row>
    <row r="445" spans="2:5" x14ac:dyDescent="0.2">
      <c r="B445" s="55" t="str">
        <f>PROPER(P_prod!B445)</f>
        <v/>
      </c>
      <c r="C445" s="55">
        <f>P_prod!C445</f>
        <v>0</v>
      </c>
      <c r="D445" s="55">
        <f>P_prod!D445</f>
        <v>0</v>
      </c>
      <c r="E445" s="56">
        <f>ROUND(P_prod!E445,-2)</f>
        <v>0</v>
      </c>
    </row>
    <row r="446" spans="2:5" x14ac:dyDescent="0.2">
      <c r="B446" s="55" t="str">
        <f>PROPER(P_prod!B446)</f>
        <v/>
      </c>
      <c r="C446" s="55">
        <f>P_prod!C446</f>
        <v>0</v>
      </c>
      <c r="D446" s="55">
        <f>P_prod!D446</f>
        <v>0</v>
      </c>
      <c r="E446" s="56">
        <f>ROUND(P_prod!E446,-2)</f>
        <v>0</v>
      </c>
    </row>
    <row r="447" spans="2:5" x14ac:dyDescent="0.2">
      <c r="B447" s="55" t="str">
        <f>PROPER(P_prod!B447)</f>
        <v/>
      </c>
      <c r="C447" s="55">
        <f>P_prod!C447</f>
        <v>0</v>
      </c>
      <c r="D447" s="55">
        <f>P_prod!D447</f>
        <v>0</v>
      </c>
      <c r="E447" s="56">
        <f>ROUND(P_prod!E447,-2)</f>
        <v>0</v>
      </c>
    </row>
    <row r="448" spans="2:5" x14ac:dyDescent="0.2">
      <c r="B448" s="55" t="str">
        <f>PROPER(P_prod!B448)</f>
        <v/>
      </c>
      <c r="C448" s="55">
        <f>P_prod!C448</f>
        <v>0</v>
      </c>
      <c r="D448" s="55">
        <f>P_prod!D448</f>
        <v>0</v>
      </c>
      <c r="E448" s="56">
        <f>ROUND(P_prod!E448,-2)</f>
        <v>0</v>
      </c>
    </row>
    <row r="449" spans="2:5" x14ac:dyDescent="0.2">
      <c r="B449" s="55" t="str">
        <f>PROPER(P_prod!B449)</f>
        <v/>
      </c>
      <c r="C449" s="55">
        <f>P_prod!C449</f>
        <v>0</v>
      </c>
      <c r="D449" s="55">
        <f>P_prod!D449</f>
        <v>0</v>
      </c>
      <c r="E449" s="56">
        <f>ROUND(P_prod!E449,-2)</f>
        <v>0</v>
      </c>
    </row>
    <row r="450" spans="2:5" x14ac:dyDescent="0.2">
      <c r="B450" s="55" t="str">
        <f>PROPER(P_prod!B450)</f>
        <v/>
      </c>
      <c r="C450" s="55">
        <f>P_prod!C450</f>
        <v>0</v>
      </c>
      <c r="D450" s="55">
        <f>P_prod!D450</f>
        <v>0</v>
      </c>
      <c r="E450" s="56">
        <f>ROUND(P_prod!E450,-2)</f>
        <v>0</v>
      </c>
    </row>
    <row r="451" spans="2:5" x14ac:dyDescent="0.2">
      <c r="B451" s="55" t="str">
        <f>PROPER(P_prod!B451)</f>
        <v/>
      </c>
      <c r="C451" s="55">
        <f>P_prod!C451</f>
        <v>0</v>
      </c>
      <c r="D451" s="55">
        <f>P_prod!D451</f>
        <v>0</v>
      </c>
      <c r="E451" s="56">
        <f>ROUND(P_prod!E451,-2)</f>
        <v>0</v>
      </c>
    </row>
    <row r="452" spans="2:5" x14ac:dyDescent="0.2">
      <c r="B452" s="55" t="str">
        <f>PROPER(P_prod!B452)</f>
        <v/>
      </c>
      <c r="C452" s="55">
        <f>P_prod!C452</f>
        <v>0</v>
      </c>
      <c r="D452" s="55">
        <f>P_prod!D452</f>
        <v>0</v>
      </c>
      <c r="E452" s="56">
        <f>ROUND(P_prod!E452,-2)</f>
        <v>0</v>
      </c>
    </row>
    <row r="453" spans="2:5" x14ac:dyDescent="0.2">
      <c r="B453" s="55" t="str">
        <f>PROPER(P_prod!B453)</f>
        <v/>
      </c>
      <c r="C453" s="55">
        <f>P_prod!C453</f>
        <v>0</v>
      </c>
      <c r="D453" s="55">
        <f>P_prod!D453</f>
        <v>0</v>
      </c>
      <c r="E453" s="56">
        <f>ROUND(P_prod!E453,-2)</f>
        <v>0</v>
      </c>
    </row>
    <row r="454" spans="2:5" x14ac:dyDescent="0.2">
      <c r="B454" s="55" t="str">
        <f>PROPER(P_prod!B454)</f>
        <v/>
      </c>
      <c r="C454" s="55">
        <f>P_prod!C454</f>
        <v>0</v>
      </c>
      <c r="D454" s="55">
        <f>P_prod!D454</f>
        <v>0</v>
      </c>
      <c r="E454" s="56">
        <f>ROUND(P_prod!E454,-2)</f>
        <v>0</v>
      </c>
    </row>
    <row r="455" spans="2:5" x14ac:dyDescent="0.2">
      <c r="B455" s="55" t="str">
        <f>PROPER(P_prod!B455)</f>
        <v/>
      </c>
      <c r="C455" s="55">
        <f>P_prod!C455</f>
        <v>0</v>
      </c>
      <c r="D455" s="55">
        <f>P_prod!D455</f>
        <v>0</v>
      </c>
      <c r="E455" s="56">
        <f>ROUND(P_prod!E455,-2)</f>
        <v>0</v>
      </c>
    </row>
    <row r="456" spans="2:5" x14ac:dyDescent="0.2">
      <c r="B456" s="55" t="str">
        <f>PROPER(P_prod!B456)</f>
        <v/>
      </c>
      <c r="C456" s="55">
        <f>P_prod!C456</f>
        <v>0</v>
      </c>
      <c r="D456" s="55">
        <f>P_prod!D456</f>
        <v>0</v>
      </c>
      <c r="E456" s="56">
        <f>ROUND(P_prod!E456,-2)</f>
        <v>0</v>
      </c>
    </row>
    <row r="457" spans="2:5" x14ac:dyDescent="0.2">
      <c r="B457" s="55" t="str">
        <f>PROPER(P_prod!B457)</f>
        <v/>
      </c>
      <c r="C457" s="55">
        <f>P_prod!C457</f>
        <v>0</v>
      </c>
      <c r="D457" s="55">
        <f>P_prod!D457</f>
        <v>0</v>
      </c>
      <c r="E457" s="56">
        <f>ROUND(P_prod!E457,-2)</f>
        <v>0</v>
      </c>
    </row>
    <row r="458" spans="2:5" x14ac:dyDescent="0.2">
      <c r="B458" s="55" t="str">
        <f>PROPER(P_prod!B458)</f>
        <v/>
      </c>
      <c r="C458" s="55">
        <f>P_prod!C458</f>
        <v>0</v>
      </c>
      <c r="D458" s="55">
        <f>P_prod!D458</f>
        <v>0</v>
      </c>
      <c r="E458" s="56">
        <f>ROUND(P_prod!E458,-2)</f>
        <v>0</v>
      </c>
    </row>
    <row r="459" spans="2:5" x14ac:dyDescent="0.2">
      <c r="B459" s="55" t="str">
        <f>PROPER(P_prod!B459)</f>
        <v/>
      </c>
      <c r="C459" s="55">
        <f>P_prod!C459</f>
        <v>0</v>
      </c>
      <c r="D459" s="55">
        <f>P_prod!D459</f>
        <v>0</v>
      </c>
      <c r="E459" s="56">
        <f>ROUND(P_prod!E459,-2)</f>
        <v>0</v>
      </c>
    </row>
    <row r="460" spans="2:5" x14ac:dyDescent="0.2">
      <c r="B460" s="55" t="str">
        <f>PROPER(P_prod!B460)</f>
        <v/>
      </c>
      <c r="C460" s="55">
        <f>P_prod!C460</f>
        <v>0</v>
      </c>
      <c r="D460" s="55">
        <f>P_prod!D460</f>
        <v>0</v>
      </c>
      <c r="E460" s="56">
        <f>ROUND(P_prod!E460,-2)</f>
        <v>0</v>
      </c>
    </row>
    <row r="461" spans="2:5" x14ac:dyDescent="0.2">
      <c r="B461" s="55" t="str">
        <f>PROPER(P_prod!B461)</f>
        <v/>
      </c>
      <c r="C461" s="55">
        <f>P_prod!C461</f>
        <v>0</v>
      </c>
      <c r="D461" s="55">
        <f>P_prod!D461</f>
        <v>0</v>
      </c>
      <c r="E461" s="56">
        <f>ROUND(P_prod!E461,-2)</f>
        <v>0</v>
      </c>
    </row>
    <row r="462" spans="2:5" x14ac:dyDescent="0.2">
      <c r="B462" s="55" t="str">
        <f>PROPER(P_prod!B462)</f>
        <v/>
      </c>
      <c r="C462" s="55">
        <f>P_prod!C462</f>
        <v>0</v>
      </c>
      <c r="D462" s="55">
        <f>P_prod!D462</f>
        <v>0</v>
      </c>
      <c r="E462" s="56">
        <f>ROUND(P_prod!E462,-2)</f>
        <v>0</v>
      </c>
    </row>
    <row r="463" spans="2:5" x14ac:dyDescent="0.2">
      <c r="B463" s="55" t="str">
        <f>PROPER(P_prod!B463)</f>
        <v/>
      </c>
      <c r="C463" s="55">
        <f>P_prod!C463</f>
        <v>0</v>
      </c>
      <c r="D463" s="55">
        <f>P_prod!D463</f>
        <v>0</v>
      </c>
      <c r="E463" s="56">
        <f>ROUND(P_prod!E463,-2)</f>
        <v>0</v>
      </c>
    </row>
    <row r="464" spans="2:5" x14ac:dyDescent="0.2">
      <c r="B464" s="55" t="str">
        <f>PROPER(P_prod!B464)</f>
        <v/>
      </c>
      <c r="C464" s="55">
        <f>P_prod!C464</f>
        <v>0</v>
      </c>
      <c r="D464" s="55">
        <f>P_prod!D464</f>
        <v>0</v>
      </c>
      <c r="E464" s="56">
        <f>ROUND(P_prod!E464,-2)</f>
        <v>0</v>
      </c>
    </row>
    <row r="465" spans="2:5" x14ac:dyDescent="0.2">
      <c r="B465" s="55" t="str">
        <f>PROPER(P_prod!B465)</f>
        <v/>
      </c>
      <c r="C465" s="55">
        <f>P_prod!C465</f>
        <v>0</v>
      </c>
      <c r="D465" s="55">
        <f>P_prod!D465</f>
        <v>0</v>
      </c>
      <c r="E465" s="56">
        <f>ROUND(P_prod!E465,-2)</f>
        <v>0</v>
      </c>
    </row>
    <row r="466" spans="2:5" x14ac:dyDescent="0.2">
      <c r="B466" s="55" t="str">
        <f>PROPER(P_prod!B466)</f>
        <v/>
      </c>
      <c r="C466" s="55">
        <f>P_prod!C466</f>
        <v>0</v>
      </c>
      <c r="D466" s="55">
        <f>P_prod!D466</f>
        <v>0</v>
      </c>
      <c r="E466" s="56">
        <f>ROUND(P_prod!E466,-2)</f>
        <v>0</v>
      </c>
    </row>
    <row r="467" spans="2:5" x14ac:dyDescent="0.2">
      <c r="B467" s="55" t="str">
        <f>PROPER(P_prod!B467)</f>
        <v/>
      </c>
      <c r="C467" s="55">
        <f>P_prod!C467</f>
        <v>0</v>
      </c>
      <c r="D467" s="55">
        <f>P_prod!D467</f>
        <v>0</v>
      </c>
      <c r="E467" s="56">
        <f>ROUND(P_prod!E467,-2)</f>
        <v>0</v>
      </c>
    </row>
    <row r="468" spans="2:5" x14ac:dyDescent="0.2">
      <c r="B468" s="55" t="str">
        <f>PROPER(P_prod!B468)</f>
        <v/>
      </c>
      <c r="C468" s="55">
        <f>P_prod!C468</f>
        <v>0</v>
      </c>
      <c r="D468" s="55">
        <f>P_prod!D468</f>
        <v>0</v>
      </c>
      <c r="E468" s="56">
        <f>ROUND(P_prod!E468,-2)</f>
        <v>0</v>
      </c>
    </row>
    <row r="469" spans="2:5" x14ac:dyDescent="0.2">
      <c r="B469" s="55" t="str">
        <f>PROPER(P_prod!B469)</f>
        <v/>
      </c>
      <c r="C469" s="55">
        <f>P_prod!C469</f>
        <v>0</v>
      </c>
      <c r="D469" s="55">
        <f>P_prod!D469</f>
        <v>0</v>
      </c>
      <c r="E469" s="56">
        <f>ROUND(P_prod!E469,-2)</f>
        <v>0</v>
      </c>
    </row>
    <row r="470" spans="2:5" x14ac:dyDescent="0.2">
      <c r="B470" s="55" t="str">
        <f>PROPER(P_prod!B470)</f>
        <v/>
      </c>
      <c r="C470" s="55">
        <f>P_prod!C470</f>
        <v>0</v>
      </c>
      <c r="D470" s="55">
        <f>P_prod!D470</f>
        <v>0</v>
      </c>
      <c r="E470" s="56">
        <f>ROUND(P_prod!E470,-2)</f>
        <v>0</v>
      </c>
    </row>
    <row r="471" spans="2:5" x14ac:dyDescent="0.2">
      <c r="B471" s="55" t="str">
        <f>PROPER(P_prod!B471)</f>
        <v/>
      </c>
      <c r="C471" s="55">
        <f>P_prod!C471</f>
        <v>0</v>
      </c>
      <c r="D471" s="55">
        <f>P_prod!D471</f>
        <v>0</v>
      </c>
      <c r="E471" s="56">
        <f>ROUND(P_prod!E471,-2)</f>
        <v>0</v>
      </c>
    </row>
    <row r="472" spans="2:5" x14ac:dyDescent="0.2">
      <c r="B472" s="55" t="str">
        <f>PROPER(P_prod!B472)</f>
        <v/>
      </c>
      <c r="C472" s="55">
        <f>P_prod!C472</f>
        <v>0</v>
      </c>
      <c r="D472" s="55">
        <f>P_prod!D472</f>
        <v>0</v>
      </c>
      <c r="E472" s="56">
        <f>ROUND(P_prod!E472,-2)</f>
        <v>0</v>
      </c>
    </row>
    <row r="473" spans="2:5" x14ac:dyDescent="0.2">
      <c r="B473" s="55" t="str">
        <f>PROPER(P_prod!B473)</f>
        <v/>
      </c>
      <c r="C473" s="55">
        <f>P_prod!C473</f>
        <v>0</v>
      </c>
      <c r="D473" s="55">
        <f>P_prod!D473</f>
        <v>0</v>
      </c>
      <c r="E473" s="56">
        <f>ROUND(P_prod!E473,-2)</f>
        <v>0</v>
      </c>
    </row>
    <row r="474" spans="2:5" x14ac:dyDescent="0.2">
      <c r="B474" s="55" t="str">
        <f>PROPER(P_prod!B474)</f>
        <v/>
      </c>
      <c r="C474" s="55">
        <f>P_prod!C474</f>
        <v>0</v>
      </c>
      <c r="D474" s="55">
        <f>P_prod!D474</f>
        <v>0</v>
      </c>
      <c r="E474" s="56">
        <f>ROUND(P_prod!E474,-2)</f>
        <v>0</v>
      </c>
    </row>
    <row r="475" spans="2:5" x14ac:dyDescent="0.2">
      <c r="B475" s="55" t="str">
        <f>PROPER(P_prod!B475)</f>
        <v/>
      </c>
      <c r="C475" s="55">
        <f>P_prod!C475</f>
        <v>0</v>
      </c>
      <c r="D475" s="55">
        <f>P_prod!D475</f>
        <v>0</v>
      </c>
      <c r="E475" s="56">
        <f>ROUND(P_prod!E475,-2)</f>
        <v>0</v>
      </c>
    </row>
    <row r="476" spans="2:5" x14ac:dyDescent="0.2">
      <c r="B476" s="55" t="str">
        <f>PROPER(P_prod!B476)</f>
        <v/>
      </c>
      <c r="C476" s="55">
        <f>P_prod!C476</f>
        <v>0</v>
      </c>
      <c r="D476" s="55">
        <f>P_prod!D476</f>
        <v>0</v>
      </c>
      <c r="E476" s="56">
        <f>ROUND(P_prod!E476,-2)</f>
        <v>0</v>
      </c>
    </row>
    <row r="477" spans="2:5" x14ac:dyDescent="0.2">
      <c r="B477" s="55" t="str">
        <f>PROPER(P_prod!B477)</f>
        <v/>
      </c>
      <c r="C477" s="55">
        <f>P_prod!C477</f>
        <v>0</v>
      </c>
      <c r="D477" s="55">
        <f>P_prod!D477</f>
        <v>0</v>
      </c>
      <c r="E477" s="56">
        <f>ROUND(P_prod!E477,-2)</f>
        <v>0</v>
      </c>
    </row>
    <row r="478" spans="2:5" x14ac:dyDescent="0.2">
      <c r="B478" s="55" t="str">
        <f>PROPER(P_prod!B478)</f>
        <v/>
      </c>
      <c r="C478" s="55">
        <f>P_prod!C478</f>
        <v>0</v>
      </c>
      <c r="D478" s="55">
        <f>P_prod!D478</f>
        <v>0</v>
      </c>
      <c r="E478" s="56">
        <f>ROUND(P_prod!E478,-2)</f>
        <v>0</v>
      </c>
    </row>
    <row r="479" spans="2:5" x14ac:dyDescent="0.2">
      <c r="B479" s="55" t="str">
        <f>PROPER(P_prod!B479)</f>
        <v/>
      </c>
      <c r="C479" s="55">
        <f>P_prod!C479</f>
        <v>0</v>
      </c>
      <c r="D479" s="55">
        <f>P_prod!D479</f>
        <v>0</v>
      </c>
      <c r="E479" s="56">
        <f>ROUND(P_prod!E479,-2)</f>
        <v>0</v>
      </c>
    </row>
    <row r="480" spans="2:5" x14ac:dyDescent="0.2">
      <c r="B480" s="55" t="str">
        <f>PROPER(P_prod!B480)</f>
        <v/>
      </c>
      <c r="C480" s="55">
        <f>P_prod!C480</f>
        <v>0</v>
      </c>
      <c r="D480" s="55">
        <f>P_prod!D480</f>
        <v>0</v>
      </c>
      <c r="E480" s="56">
        <f>ROUND(P_prod!E480,-2)</f>
        <v>0</v>
      </c>
    </row>
    <row r="481" spans="2:5" x14ac:dyDescent="0.2">
      <c r="B481" s="55" t="str">
        <f>PROPER(P_prod!B481)</f>
        <v/>
      </c>
      <c r="C481" s="55">
        <f>P_prod!C481</f>
        <v>0</v>
      </c>
      <c r="D481" s="55">
        <f>P_prod!D481</f>
        <v>0</v>
      </c>
      <c r="E481" s="56">
        <f>ROUND(P_prod!E481,-2)</f>
        <v>0</v>
      </c>
    </row>
    <row r="482" spans="2:5" x14ac:dyDescent="0.2">
      <c r="B482" s="55" t="str">
        <f>PROPER(P_prod!B482)</f>
        <v/>
      </c>
      <c r="C482" s="55">
        <f>P_prod!C482</f>
        <v>0</v>
      </c>
      <c r="D482" s="55">
        <f>P_prod!D482</f>
        <v>0</v>
      </c>
      <c r="E482" s="56">
        <f>ROUND(P_prod!E482,-2)</f>
        <v>0</v>
      </c>
    </row>
    <row r="483" spans="2:5" x14ac:dyDescent="0.2">
      <c r="B483" s="55" t="str">
        <f>PROPER(P_prod!B483)</f>
        <v/>
      </c>
      <c r="C483" s="55">
        <f>P_prod!C483</f>
        <v>0</v>
      </c>
      <c r="D483" s="55">
        <f>P_prod!D483</f>
        <v>0</v>
      </c>
      <c r="E483" s="56">
        <f>ROUND(P_prod!E483,-2)</f>
        <v>0</v>
      </c>
    </row>
    <row r="484" spans="2:5" x14ac:dyDescent="0.2">
      <c r="B484" s="55" t="str">
        <f>PROPER(P_prod!B484)</f>
        <v/>
      </c>
      <c r="C484" s="55">
        <f>P_prod!C484</f>
        <v>0</v>
      </c>
      <c r="D484" s="55">
        <f>P_prod!D484</f>
        <v>0</v>
      </c>
      <c r="E484" s="56">
        <f>ROUND(P_prod!E484,-2)</f>
        <v>0</v>
      </c>
    </row>
    <row r="485" spans="2:5" x14ac:dyDescent="0.2">
      <c r="B485" s="55" t="str">
        <f>PROPER(P_prod!B485)</f>
        <v/>
      </c>
      <c r="C485" s="55">
        <f>P_prod!C485</f>
        <v>0</v>
      </c>
      <c r="D485" s="55">
        <f>P_prod!D485</f>
        <v>0</v>
      </c>
      <c r="E485" s="56">
        <f>ROUND(P_prod!E485,-2)</f>
        <v>0</v>
      </c>
    </row>
    <row r="486" spans="2:5" x14ac:dyDescent="0.2">
      <c r="B486" s="55" t="str">
        <f>PROPER(P_prod!B486)</f>
        <v/>
      </c>
      <c r="C486" s="55">
        <f>P_prod!C486</f>
        <v>0</v>
      </c>
      <c r="D486" s="55">
        <f>P_prod!D486</f>
        <v>0</v>
      </c>
      <c r="E486" s="56">
        <f>ROUND(P_prod!E486,-2)</f>
        <v>0</v>
      </c>
    </row>
    <row r="487" spans="2:5" x14ac:dyDescent="0.2">
      <c r="B487" s="55" t="str">
        <f>PROPER(P_prod!B487)</f>
        <v/>
      </c>
      <c r="C487" s="55">
        <f>P_prod!C487</f>
        <v>0</v>
      </c>
      <c r="D487" s="55">
        <f>P_prod!D487</f>
        <v>0</v>
      </c>
      <c r="E487" s="56">
        <f>ROUND(P_prod!E487,-2)</f>
        <v>0</v>
      </c>
    </row>
    <row r="488" spans="2:5" x14ac:dyDescent="0.2">
      <c r="B488" s="55" t="str">
        <f>PROPER(P_prod!B488)</f>
        <v/>
      </c>
      <c r="C488" s="55">
        <f>P_prod!C488</f>
        <v>0</v>
      </c>
      <c r="D488" s="55">
        <f>P_prod!D488</f>
        <v>0</v>
      </c>
      <c r="E488" s="56">
        <f>ROUND(P_prod!E488,-2)</f>
        <v>0</v>
      </c>
    </row>
    <row r="489" spans="2:5" x14ac:dyDescent="0.2">
      <c r="B489" s="55" t="str">
        <f>PROPER(P_prod!B489)</f>
        <v/>
      </c>
      <c r="C489" s="55">
        <f>P_prod!C489</f>
        <v>0</v>
      </c>
      <c r="D489" s="55">
        <f>P_prod!D489</f>
        <v>0</v>
      </c>
      <c r="E489" s="56">
        <f>ROUND(P_prod!E489,-2)</f>
        <v>0</v>
      </c>
    </row>
    <row r="490" spans="2:5" x14ac:dyDescent="0.2">
      <c r="B490" s="55" t="str">
        <f>PROPER(P_prod!B490)</f>
        <v/>
      </c>
      <c r="C490" s="55">
        <f>P_prod!C490</f>
        <v>0</v>
      </c>
      <c r="D490" s="55">
        <f>P_prod!D490</f>
        <v>0</v>
      </c>
      <c r="E490" s="56">
        <f>ROUND(P_prod!E490,-2)</f>
        <v>0</v>
      </c>
    </row>
    <row r="491" spans="2:5" x14ac:dyDescent="0.2">
      <c r="B491" s="55" t="str">
        <f>PROPER(P_prod!B491)</f>
        <v/>
      </c>
      <c r="C491" s="55">
        <f>P_prod!C491</f>
        <v>0</v>
      </c>
      <c r="D491" s="55">
        <f>P_prod!D491</f>
        <v>0</v>
      </c>
      <c r="E491" s="56">
        <f>ROUND(P_prod!E491,-2)</f>
        <v>0</v>
      </c>
    </row>
    <row r="492" spans="2:5" x14ac:dyDescent="0.2">
      <c r="B492" s="55" t="str">
        <f>PROPER(P_prod!B492)</f>
        <v/>
      </c>
      <c r="C492" s="55">
        <f>P_prod!C492</f>
        <v>0</v>
      </c>
      <c r="D492" s="55">
        <f>P_prod!D492</f>
        <v>0</v>
      </c>
      <c r="E492" s="56">
        <f>ROUND(P_prod!E492,-2)</f>
        <v>0</v>
      </c>
    </row>
    <row r="493" spans="2:5" x14ac:dyDescent="0.2">
      <c r="B493" s="55" t="str">
        <f>PROPER(P_prod!B493)</f>
        <v/>
      </c>
      <c r="C493" s="55">
        <f>P_prod!C493</f>
        <v>0</v>
      </c>
      <c r="D493" s="55">
        <f>P_prod!D493</f>
        <v>0</v>
      </c>
      <c r="E493" s="56">
        <f>ROUND(P_prod!E493,-2)</f>
        <v>0</v>
      </c>
    </row>
    <row r="494" spans="2:5" x14ac:dyDescent="0.2">
      <c r="B494" s="55" t="str">
        <f>PROPER(P_prod!B494)</f>
        <v/>
      </c>
      <c r="C494" s="55">
        <f>P_prod!C494</f>
        <v>0</v>
      </c>
      <c r="D494" s="55">
        <f>P_prod!D494</f>
        <v>0</v>
      </c>
      <c r="E494" s="56">
        <f>ROUND(P_prod!E494,-2)</f>
        <v>0</v>
      </c>
    </row>
    <row r="495" spans="2:5" x14ac:dyDescent="0.2">
      <c r="B495" s="55" t="str">
        <f>PROPER(P_prod!B495)</f>
        <v/>
      </c>
      <c r="C495" s="55">
        <f>P_prod!C495</f>
        <v>0</v>
      </c>
      <c r="D495" s="55">
        <f>P_prod!D495</f>
        <v>0</v>
      </c>
      <c r="E495" s="56">
        <f>ROUND(P_prod!E495,-2)</f>
        <v>0</v>
      </c>
    </row>
    <row r="496" spans="2:5" x14ac:dyDescent="0.2">
      <c r="B496" s="55" t="str">
        <f>PROPER(P_prod!B496)</f>
        <v/>
      </c>
      <c r="C496" s="55">
        <f>P_prod!C496</f>
        <v>0</v>
      </c>
      <c r="D496" s="55">
        <f>P_prod!D496</f>
        <v>0</v>
      </c>
      <c r="E496" s="56">
        <f>ROUND(P_prod!E496,-2)</f>
        <v>0</v>
      </c>
    </row>
    <row r="497" spans="2:5" x14ac:dyDescent="0.2">
      <c r="B497" s="55" t="str">
        <f>PROPER(P_prod!B497)</f>
        <v/>
      </c>
      <c r="C497" s="55">
        <f>P_prod!C497</f>
        <v>0</v>
      </c>
      <c r="D497" s="55">
        <f>P_prod!D497</f>
        <v>0</v>
      </c>
      <c r="E497" s="56">
        <f>ROUND(P_prod!E497,-2)</f>
        <v>0</v>
      </c>
    </row>
    <row r="498" spans="2:5" x14ac:dyDescent="0.2">
      <c r="B498" s="55" t="str">
        <f>PROPER(P_prod!B498)</f>
        <v/>
      </c>
      <c r="C498" s="55">
        <f>P_prod!C498</f>
        <v>0</v>
      </c>
      <c r="D498" s="55">
        <f>P_prod!D498</f>
        <v>0</v>
      </c>
      <c r="E498" s="56">
        <f>ROUND(P_prod!E498,-2)</f>
        <v>0</v>
      </c>
    </row>
    <row r="499" spans="2:5" x14ac:dyDescent="0.2">
      <c r="B499" s="55" t="str">
        <f>PROPER(P_prod!B499)</f>
        <v/>
      </c>
      <c r="C499" s="55">
        <f>P_prod!C499</f>
        <v>0</v>
      </c>
      <c r="D499" s="55">
        <f>P_prod!D499</f>
        <v>0</v>
      </c>
      <c r="E499" s="56">
        <f>ROUND(P_prod!E499,-2)</f>
        <v>0</v>
      </c>
    </row>
    <row r="500" spans="2:5" x14ac:dyDescent="0.2">
      <c r="B500" s="55" t="str">
        <f>PROPER(P_prod!B500)</f>
        <v/>
      </c>
      <c r="C500" s="55">
        <f>P_prod!C500</f>
        <v>0</v>
      </c>
      <c r="D500" s="55">
        <f>P_prod!D500</f>
        <v>0</v>
      </c>
      <c r="E500" s="56">
        <f>ROUND(P_prod!E500,-2)</f>
        <v>0</v>
      </c>
    </row>
    <row r="501" spans="2:5" x14ac:dyDescent="0.2">
      <c r="B501" s="55" t="str">
        <f>PROPER(P_prod!B501)</f>
        <v/>
      </c>
      <c r="C501" s="55">
        <f>P_prod!C501</f>
        <v>0</v>
      </c>
      <c r="D501" s="55">
        <f>P_prod!D501</f>
        <v>0</v>
      </c>
      <c r="E501" s="56">
        <f>ROUND(P_prod!E501,-2)</f>
        <v>0</v>
      </c>
    </row>
    <row r="502" spans="2:5" x14ac:dyDescent="0.2">
      <c r="B502" s="55" t="str">
        <f>PROPER(P_prod!B502)</f>
        <v/>
      </c>
      <c r="C502" s="55">
        <f>P_prod!C502</f>
        <v>0</v>
      </c>
      <c r="D502" s="55">
        <f>P_prod!D502</f>
        <v>0</v>
      </c>
      <c r="E502" s="56">
        <f>ROUND(P_prod!E502,-2)</f>
        <v>0</v>
      </c>
    </row>
    <row r="503" spans="2:5" x14ac:dyDescent="0.2">
      <c r="B503" s="55" t="str">
        <f>PROPER(P_prod!B503)</f>
        <v/>
      </c>
      <c r="C503" s="55">
        <f>P_prod!C503</f>
        <v>0</v>
      </c>
      <c r="D503" s="55">
        <f>P_prod!D503</f>
        <v>0</v>
      </c>
      <c r="E503" s="56">
        <f>ROUND(P_prod!E503,-2)</f>
        <v>0</v>
      </c>
    </row>
    <row r="504" spans="2:5" x14ac:dyDescent="0.2">
      <c r="B504" s="55" t="str">
        <f>PROPER(P_prod!B504)</f>
        <v/>
      </c>
      <c r="C504" s="55">
        <f>P_prod!C504</f>
        <v>0</v>
      </c>
      <c r="D504" s="55">
        <f>P_prod!D504</f>
        <v>0</v>
      </c>
      <c r="E504" s="56">
        <f>ROUND(P_prod!E504,-2)</f>
        <v>0</v>
      </c>
    </row>
    <row r="505" spans="2:5" x14ac:dyDescent="0.2">
      <c r="B505" s="55" t="str">
        <f>PROPER(P_prod!B505)</f>
        <v/>
      </c>
      <c r="C505" s="55">
        <f>P_prod!C505</f>
        <v>0</v>
      </c>
      <c r="D505" s="55">
        <f>P_prod!D505</f>
        <v>0</v>
      </c>
      <c r="E505" s="56">
        <f>ROUND(P_prod!E505,-2)</f>
        <v>0</v>
      </c>
    </row>
    <row r="506" spans="2:5" x14ac:dyDescent="0.2">
      <c r="B506" s="55" t="str">
        <f>PROPER(P_prod!B506)</f>
        <v/>
      </c>
      <c r="C506" s="55">
        <f>P_prod!C506</f>
        <v>0</v>
      </c>
      <c r="D506" s="55">
        <f>P_prod!D506</f>
        <v>0</v>
      </c>
      <c r="E506" s="56">
        <f>ROUND(P_prod!E506,-2)</f>
        <v>0</v>
      </c>
    </row>
    <row r="507" spans="2:5" x14ac:dyDescent="0.2">
      <c r="B507" s="55" t="str">
        <f>PROPER(P_prod!B507)</f>
        <v/>
      </c>
      <c r="C507" s="55">
        <f>P_prod!C507</f>
        <v>0</v>
      </c>
      <c r="D507" s="55">
        <f>P_prod!D507</f>
        <v>0</v>
      </c>
      <c r="E507" s="56">
        <f>ROUND(P_prod!E507,-2)</f>
        <v>0</v>
      </c>
    </row>
    <row r="508" spans="2:5" x14ac:dyDescent="0.2">
      <c r="B508" s="55" t="str">
        <f>PROPER(P_prod!B508)</f>
        <v/>
      </c>
      <c r="C508" s="55">
        <f>P_prod!C508</f>
        <v>0</v>
      </c>
      <c r="D508" s="55">
        <f>P_prod!D508</f>
        <v>0</v>
      </c>
      <c r="E508" s="56">
        <f>ROUND(P_prod!E508,-2)</f>
        <v>0</v>
      </c>
    </row>
    <row r="509" spans="2:5" x14ac:dyDescent="0.2">
      <c r="B509" s="55" t="str">
        <f>PROPER(P_prod!B509)</f>
        <v/>
      </c>
      <c r="C509" s="55">
        <f>P_prod!C509</f>
        <v>0</v>
      </c>
      <c r="D509" s="55">
        <f>P_prod!D509</f>
        <v>0</v>
      </c>
      <c r="E509" s="56">
        <f>ROUND(P_prod!E509,-2)</f>
        <v>0</v>
      </c>
    </row>
    <row r="510" spans="2:5" x14ac:dyDescent="0.2">
      <c r="B510" s="55" t="str">
        <f>PROPER(P_prod!B510)</f>
        <v/>
      </c>
      <c r="C510" s="55">
        <f>P_prod!C510</f>
        <v>0</v>
      </c>
      <c r="D510" s="55">
        <f>P_prod!D510</f>
        <v>0</v>
      </c>
      <c r="E510" s="56">
        <f>ROUND(P_prod!E510,-2)</f>
        <v>0</v>
      </c>
    </row>
    <row r="511" spans="2:5" x14ac:dyDescent="0.2">
      <c r="B511" s="55" t="str">
        <f>PROPER(P_prod!B511)</f>
        <v/>
      </c>
      <c r="C511" s="55">
        <f>P_prod!C511</f>
        <v>0</v>
      </c>
      <c r="D511" s="55">
        <f>P_prod!D511</f>
        <v>0</v>
      </c>
      <c r="E511" s="56">
        <f>ROUND(P_prod!E511,-2)</f>
        <v>0</v>
      </c>
    </row>
    <row r="512" spans="2:5" x14ac:dyDescent="0.2">
      <c r="B512" s="55" t="str">
        <f>PROPER(P_prod!B512)</f>
        <v/>
      </c>
      <c r="C512" s="55">
        <f>P_prod!C512</f>
        <v>0</v>
      </c>
      <c r="D512" s="55">
        <f>P_prod!D512</f>
        <v>0</v>
      </c>
      <c r="E512" s="56">
        <f>ROUND(P_prod!E512,-2)</f>
        <v>0</v>
      </c>
    </row>
    <row r="513" spans="2:5" x14ac:dyDescent="0.2">
      <c r="B513" s="55" t="str">
        <f>PROPER(P_prod!B513)</f>
        <v/>
      </c>
      <c r="C513" s="55">
        <f>P_prod!C513</f>
        <v>0</v>
      </c>
      <c r="D513" s="55">
        <f>P_prod!D513</f>
        <v>0</v>
      </c>
      <c r="E513" s="56">
        <f>ROUND(P_prod!E513,-2)</f>
        <v>0</v>
      </c>
    </row>
    <row r="514" spans="2:5" x14ac:dyDescent="0.2">
      <c r="B514" s="55" t="str">
        <f>PROPER(P_prod!B514)</f>
        <v/>
      </c>
      <c r="C514" s="55">
        <f>P_prod!C514</f>
        <v>0</v>
      </c>
      <c r="D514" s="55">
        <f>P_prod!D514</f>
        <v>0</v>
      </c>
      <c r="E514" s="56">
        <f>ROUND(P_prod!E514,-2)</f>
        <v>0</v>
      </c>
    </row>
    <row r="515" spans="2:5" x14ac:dyDescent="0.2">
      <c r="B515" s="55" t="str">
        <f>PROPER(P_prod!B515)</f>
        <v/>
      </c>
      <c r="C515" s="55">
        <f>P_prod!C515</f>
        <v>0</v>
      </c>
      <c r="D515" s="55">
        <f>P_prod!D515</f>
        <v>0</v>
      </c>
      <c r="E515" s="56">
        <f>ROUND(P_prod!E515,-2)</f>
        <v>0</v>
      </c>
    </row>
    <row r="516" spans="2:5" x14ac:dyDescent="0.2">
      <c r="B516" s="55" t="str">
        <f>PROPER(P_prod!B516)</f>
        <v/>
      </c>
      <c r="C516" s="55">
        <f>P_prod!C516</f>
        <v>0</v>
      </c>
      <c r="D516" s="55">
        <f>P_prod!D516</f>
        <v>0</v>
      </c>
      <c r="E516" s="56">
        <f>ROUND(P_prod!E516,-2)</f>
        <v>0</v>
      </c>
    </row>
    <row r="517" spans="2:5" x14ac:dyDescent="0.2">
      <c r="B517" s="55" t="str">
        <f>PROPER(P_prod!B517)</f>
        <v/>
      </c>
      <c r="C517" s="55">
        <f>P_prod!C517</f>
        <v>0</v>
      </c>
      <c r="D517" s="55">
        <f>P_prod!D517</f>
        <v>0</v>
      </c>
      <c r="E517" s="56">
        <f>ROUND(P_prod!E517,-2)</f>
        <v>0</v>
      </c>
    </row>
    <row r="518" spans="2:5" x14ac:dyDescent="0.2">
      <c r="B518" s="55" t="str">
        <f>PROPER(P_prod!B518)</f>
        <v/>
      </c>
      <c r="C518" s="55">
        <f>P_prod!C518</f>
        <v>0</v>
      </c>
      <c r="D518" s="55">
        <f>P_prod!D518</f>
        <v>0</v>
      </c>
      <c r="E518" s="56">
        <f>ROUND(P_prod!E518,-2)</f>
        <v>0</v>
      </c>
    </row>
    <row r="519" spans="2:5" x14ac:dyDescent="0.2">
      <c r="B519" s="55" t="str">
        <f>PROPER(P_prod!B519)</f>
        <v/>
      </c>
      <c r="C519" s="55">
        <f>P_prod!C519</f>
        <v>0</v>
      </c>
      <c r="D519" s="55">
        <f>P_prod!D519</f>
        <v>0</v>
      </c>
      <c r="E519" s="56">
        <f>ROUND(P_prod!E519,-2)</f>
        <v>0</v>
      </c>
    </row>
    <row r="520" spans="2:5" x14ac:dyDescent="0.2">
      <c r="B520" s="55" t="str">
        <f>PROPER(P_prod!B520)</f>
        <v/>
      </c>
      <c r="C520" s="55">
        <f>P_prod!C520</f>
        <v>0</v>
      </c>
      <c r="D520" s="55">
        <f>P_prod!D520</f>
        <v>0</v>
      </c>
      <c r="E520" s="56">
        <f>ROUND(P_prod!E520,-2)</f>
        <v>0</v>
      </c>
    </row>
    <row r="521" spans="2:5" x14ac:dyDescent="0.2">
      <c r="B521" s="55" t="str">
        <f>PROPER(P_prod!B521)</f>
        <v/>
      </c>
      <c r="C521" s="55">
        <f>P_prod!C521</f>
        <v>0</v>
      </c>
      <c r="D521" s="55">
        <f>P_prod!D521</f>
        <v>0</v>
      </c>
      <c r="E521" s="56">
        <f>ROUND(P_prod!E521,-2)</f>
        <v>0</v>
      </c>
    </row>
    <row r="522" spans="2:5" x14ac:dyDescent="0.2">
      <c r="B522" s="55" t="str">
        <f>PROPER(P_prod!B522)</f>
        <v/>
      </c>
      <c r="C522" s="55">
        <f>P_prod!C522</f>
        <v>0</v>
      </c>
      <c r="D522" s="55">
        <f>P_prod!D522</f>
        <v>0</v>
      </c>
      <c r="E522" s="56">
        <f>ROUND(P_prod!E522,-2)</f>
        <v>0</v>
      </c>
    </row>
    <row r="523" spans="2:5" x14ac:dyDescent="0.2">
      <c r="B523" s="55" t="str">
        <f>PROPER(P_prod!B523)</f>
        <v/>
      </c>
      <c r="C523" s="55">
        <f>P_prod!C523</f>
        <v>0</v>
      </c>
      <c r="D523" s="55">
        <f>P_prod!D523</f>
        <v>0</v>
      </c>
      <c r="E523" s="56">
        <f>ROUND(P_prod!E523,-2)</f>
        <v>0</v>
      </c>
    </row>
    <row r="524" spans="2:5" x14ac:dyDescent="0.2">
      <c r="B524" s="55" t="str">
        <f>PROPER(P_prod!B524)</f>
        <v/>
      </c>
      <c r="C524" s="55">
        <f>P_prod!C524</f>
        <v>0</v>
      </c>
      <c r="D524" s="55">
        <f>P_prod!D524</f>
        <v>0</v>
      </c>
      <c r="E524" s="56">
        <f>ROUND(P_prod!E524,-2)</f>
        <v>0</v>
      </c>
    </row>
    <row r="525" spans="2:5" x14ac:dyDescent="0.2">
      <c r="B525" s="55" t="str">
        <f>PROPER(P_prod!B525)</f>
        <v/>
      </c>
      <c r="C525" s="55">
        <f>P_prod!C525</f>
        <v>0</v>
      </c>
      <c r="D525" s="55">
        <f>P_prod!D525</f>
        <v>0</v>
      </c>
      <c r="E525" s="56">
        <f>ROUND(P_prod!E525,-2)</f>
        <v>0</v>
      </c>
    </row>
    <row r="526" spans="2:5" x14ac:dyDescent="0.2">
      <c r="B526" s="55" t="str">
        <f>PROPER(P_prod!B526)</f>
        <v/>
      </c>
      <c r="C526" s="55">
        <f>P_prod!C526</f>
        <v>0</v>
      </c>
      <c r="D526" s="55">
        <f>P_prod!D526</f>
        <v>0</v>
      </c>
      <c r="E526" s="56">
        <f>ROUND(P_prod!E526,-2)</f>
        <v>0</v>
      </c>
    </row>
    <row r="527" spans="2:5" x14ac:dyDescent="0.2">
      <c r="B527" s="55" t="str">
        <f>PROPER(P_prod!B527)</f>
        <v/>
      </c>
      <c r="C527" s="55">
        <f>P_prod!C527</f>
        <v>0</v>
      </c>
      <c r="D527" s="55">
        <f>P_prod!D527</f>
        <v>0</v>
      </c>
      <c r="E527" s="56">
        <f>ROUND(P_prod!E527,-2)</f>
        <v>0</v>
      </c>
    </row>
    <row r="528" spans="2:5" x14ac:dyDescent="0.2">
      <c r="B528" s="55" t="str">
        <f>PROPER(P_prod!B528)</f>
        <v/>
      </c>
      <c r="C528" s="55">
        <f>P_prod!C528</f>
        <v>0</v>
      </c>
      <c r="D528" s="55">
        <f>P_prod!D528</f>
        <v>0</v>
      </c>
      <c r="E528" s="56">
        <f>ROUND(P_prod!E528,-2)</f>
        <v>0</v>
      </c>
    </row>
    <row r="529" spans="2:5" x14ac:dyDescent="0.2">
      <c r="B529" s="55" t="str">
        <f>PROPER(P_prod!B529)</f>
        <v/>
      </c>
      <c r="C529" s="55">
        <f>P_prod!C529</f>
        <v>0</v>
      </c>
      <c r="D529" s="55">
        <f>P_prod!D529</f>
        <v>0</v>
      </c>
      <c r="E529" s="56">
        <f>ROUND(P_prod!E529,-2)</f>
        <v>0</v>
      </c>
    </row>
    <row r="530" spans="2:5" x14ac:dyDescent="0.2">
      <c r="B530" s="55" t="str">
        <f>PROPER(P_prod!B530)</f>
        <v/>
      </c>
      <c r="C530" s="55">
        <f>P_prod!C530</f>
        <v>0</v>
      </c>
      <c r="D530" s="55">
        <f>P_prod!D530</f>
        <v>0</v>
      </c>
      <c r="E530" s="56">
        <f>ROUND(P_prod!E530,-2)</f>
        <v>0</v>
      </c>
    </row>
    <row r="531" spans="2:5" x14ac:dyDescent="0.2">
      <c r="B531" s="55" t="str">
        <f>PROPER(P_prod!B531)</f>
        <v/>
      </c>
      <c r="C531" s="55">
        <f>P_prod!C531</f>
        <v>0</v>
      </c>
      <c r="D531" s="55">
        <f>P_prod!D531</f>
        <v>0</v>
      </c>
      <c r="E531" s="56">
        <f>ROUND(P_prod!E531,-2)</f>
        <v>0</v>
      </c>
    </row>
    <row r="532" spans="2:5" x14ac:dyDescent="0.2">
      <c r="B532" s="55" t="str">
        <f>PROPER(P_prod!B532)</f>
        <v/>
      </c>
      <c r="C532" s="55">
        <f>P_prod!C532</f>
        <v>0</v>
      </c>
      <c r="D532" s="55">
        <f>P_prod!D532</f>
        <v>0</v>
      </c>
      <c r="E532" s="56">
        <f>ROUND(P_prod!E532,-2)</f>
        <v>0</v>
      </c>
    </row>
    <row r="533" spans="2:5" x14ac:dyDescent="0.2">
      <c r="B533" s="55" t="str">
        <f>PROPER(P_prod!B533)</f>
        <v/>
      </c>
      <c r="C533" s="55">
        <f>P_prod!C533</f>
        <v>0</v>
      </c>
      <c r="D533" s="55">
        <f>P_prod!D533</f>
        <v>0</v>
      </c>
      <c r="E533" s="56">
        <f>ROUND(P_prod!E533,-2)</f>
        <v>0</v>
      </c>
    </row>
    <row r="534" spans="2:5" x14ac:dyDescent="0.2">
      <c r="B534" s="55" t="str">
        <f>PROPER(P_prod!B534)</f>
        <v/>
      </c>
      <c r="C534" s="55">
        <f>P_prod!C534</f>
        <v>0</v>
      </c>
      <c r="D534" s="55">
        <f>P_prod!D534</f>
        <v>0</v>
      </c>
      <c r="E534" s="56">
        <f>ROUND(P_prod!E534,-2)</f>
        <v>0</v>
      </c>
    </row>
    <row r="535" spans="2:5" x14ac:dyDescent="0.2">
      <c r="B535" s="55" t="str">
        <f>PROPER(P_prod!B535)</f>
        <v/>
      </c>
      <c r="C535" s="55">
        <f>P_prod!C535</f>
        <v>0</v>
      </c>
      <c r="D535" s="55">
        <f>P_prod!D535</f>
        <v>0</v>
      </c>
      <c r="E535" s="56">
        <f>ROUND(P_prod!E535,-2)</f>
        <v>0</v>
      </c>
    </row>
    <row r="536" spans="2:5" x14ac:dyDescent="0.2">
      <c r="B536" s="55" t="str">
        <f>PROPER(P_prod!B536)</f>
        <v/>
      </c>
      <c r="C536" s="55">
        <f>P_prod!C536</f>
        <v>0</v>
      </c>
      <c r="D536" s="55">
        <f>P_prod!D536</f>
        <v>0</v>
      </c>
      <c r="E536" s="56">
        <f>ROUND(P_prod!E536,-2)</f>
        <v>0</v>
      </c>
    </row>
    <row r="537" spans="2:5" x14ac:dyDescent="0.2">
      <c r="B537" s="55" t="str">
        <f>PROPER(P_prod!B537)</f>
        <v/>
      </c>
      <c r="C537" s="55">
        <f>P_prod!C537</f>
        <v>0</v>
      </c>
      <c r="D537" s="55">
        <f>P_prod!D537</f>
        <v>0</v>
      </c>
      <c r="E537" s="56">
        <f>ROUND(P_prod!E537,-2)</f>
        <v>0</v>
      </c>
    </row>
    <row r="538" spans="2:5" x14ac:dyDescent="0.2">
      <c r="B538" s="55" t="str">
        <f>PROPER(P_prod!B538)</f>
        <v/>
      </c>
      <c r="C538" s="55">
        <f>P_prod!C538</f>
        <v>0</v>
      </c>
      <c r="D538" s="55">
        <f>P_prod!D538</f>
        <v>0</v>
      </c>
      <c r="E538" s="56">
        <f>ROUND(P_prod!E538,-2)</f>
        <v>0</v>
      </c>
    </row>
    <row r="539" spans="2:5" x14ac:dyDescent="0.2">
      <c r="B539" s="55" t="str">
        <f>PROPER(P_prod!B539)</f>
        <v/>
      </c>
      <c r="C539" s="55">
        <f>P_prod!C539</f>
        <v>0</v>
      </c>
      <c r="D539" s="55">
        <f>P_prod!D539</f>
        <v>0</v>
      </c>
      <c r="E539" s="56">
        <f>ROUND(P_prod!E539,-2)</f>
        <v>0</v>
      </c>
    </row>
    <row r="540" spans="2:5" x14ac:dyDescent="0.2">
      <c r="B540" s="55" t="str">
        <f>PROPER(P_prod!B540)</f>
        <v/>
      </c>
      <c r="C540" s="55">
        <f>P_prod!C540</f>
        <v>0</v>
      </c>
      <c r="D540" s="55">
        <f>P_prod!D540</f>
        <v>0</v>
      </c>
      <c r="E540" s="56">
        <f>ROUND(P_prod!E540,-2)</f>
        <v>0</v>
      </c>
    </row>
    <row r="541" spans="2:5" x14ac:dyDescent="0.2">
      <c r="B541" s="55" t="str">
        <f>PROPER(P_prod!B541)</f>
        <v/>
      </c>
      <c r="C541" s="55">
        <f>P_prod!C541</f>
        <v>0</v>
      </c>
      <c r="D541" s="55">
        <f>P_prod!D541</f>
        <v>0</v>
      </c>
      <c r="E541" s="56">
        <f>ROUND(P_prod!E541,-2)</f>
        <v>0</v>
      </c>
    </row>
    <row r="542" spans="2:5" x14ac:dyDescent="0.2">
      <c r="B542" s="55" t="str">
        <f>PROPER(P_prod!B542)</f>
        <v/>
      </c>
      <c r="C542" s="55">
        <f>P_prod!C542</f>
        <v>0</v>
      </c>
      <c r="D542" s="55">
        <f>P_prod!D542</f>
        <v>0</v>
      </c>
      <c r="E542" s="56">
        <f>ROUND(P_prod!E542,-2)</f>
        <v>0</v>
      </c>
    </row>
    <row r="543" spans="2:5" x14ac:dyDescent="0.2">
      <c r="B543" s="55" t="str">
        <f>PROPER(P_prod!B543)</f>
        <v/>
      </c>
      <c r="C543" s="55">
        <f>P_prod!C543</f>
        <v>0</v>
      </c>
      <c r="D543" s="55">
        <f>P_prod!D543</f>
        <v>0</v>
      </c>
      <c r="E543" s="56">
        <f>ROUND(P_prod!E543,-2)</f>
        <v>0</v>
      </c>
    </row>
    <row r="544" spans="2:5" x14ac:dyDescent="0.2">
      <c r="B544" s="55" t="str">
        <f>PROPER(P_prod!B544)</f>
        <v/>
      </c>
      <c r="C544" s="55">
        <f>P_prod!C544</f>
        <v>0</v>
      </c>
      <c r="D544" s="55">
        <f>P_prod!D544</f>
        <v>0</v>
      </c>
      <c r="E544" s="56">
        <f>ROUND(P_prod!E544,-2)</f>
        <v>0</v>
      </c>
    </row>
    <row r="545" spans="2:5" x14ac:dyDescent="0.2">
      <c r="B545" s="55" t="str">
        <f>PROPER(P_prod!B545)</f>
        <v/>
      </c>
      <c r="C545" s="55">
        <f>P_prod!C545</f>
        <v>0</v>
      </c>
      <c r="D545" s="55">
        <f>P_prod!D545</f>
        <v>0</v>
      </c>
      <c r="E545" s="56">
        <f>ROUND(P_prod!E545,-2)</f>
        <v>0</v>
      </c>
    </row>
    <row r="546" spans="2:5" x14ac:dyDescent="0.2">
      <c r="B546" s="55" t="str">
        <f>PROPER(P_prod!B546)</f>
        <v/>
      </c>
      <c r="C546" s="55">
        <f>P_prod!C546</f>
        <v>0</v>
      </c>
      <c r="D546" s="55">
        <f>P_prod!D546</f>
        <v>0</v>
      </c>
      <c r="E546" s="56">
        <f>ROUND(P_prod!E546,-2)</f>
        <v>0</v>
      </c>
    </row>
    <row r="547" spans="2:5" x14ac:dyDescent="0.2">
      <c r="B547" s="55" t="str">
        <f>PROPER(P_prod!B547)</f>
        <v/>
      </c>
      <c r="C547" s="55">
        <f>P_prod!C547</f>
        <v>0</v>
      </c>
      <c r="D547" s="55">
        <f>P_prod!D547</f>
        <v>0</v>
      </c>
      <c r="E547" s="56">
        <f>ROUND(P_prod!E547,-2)</f>
        <v>0</v>
      </c>
    </row>
    <row r="548" spans="2:5" x14ac:dyDescent="0.2">
      <c r="B548" s="55" t="str">
        <f>PROPER(P_prod!B548)</f>
        <v/>
      </c>
      <c r="C548" s="55">
        <f>P_prod!C548</f>
        <v>0</v>
      </c>
      <c r="D548" s="55">
        <f>P_prod!D548</f>
        <v>0</v>
      </c>
      <c r="E548" s="56">
        <f>ROUND(P_prod!E548,-2)</f>
        <v>0</v>
      </c>
    </row>
    <row r="549" spans="2:5" x14ac:dyDescent="0.2">
      <c r="B549" s="55" t="str">
        <f>PROPER(P_prod!B549)</f>
        <v/>
      </c>
      <c r="C549" s="55">
        <f>P_prod!C549</f>
        <v>0</v>
      </c>
      <c r="D549" s="55">
        <f>P_prod!D549</f>
        <v>0</v>
      </c>
      <c r="E549" s="56">
        <f>ROUND(P_prod!E549,-2)</f>
        <v>0</v>
      </c>
    </row>
    <row r="550" spans="2:5" x14ac:dyDescent="0.2">
      <c r="B550" s="55" t="str">
        <f>PROPER(P_prod!B550)</f>
        <v/>
      </c>
      <c r="C550" s="55">
        <f>P_prod!C550</f>
        <v>0</v>
      </c>
      <c r="D550" s="55">
        <f>P_prod!D550</f>
        <v>0</v>
      </c>
      <c r="E550" s="56">
        <f>ROUND(P_prod!E550,-2)</f>
        <v>0</v>
      </c>
    </row>
    <row r="551" spans="2:5" x14ac:dyDescent="0.2">
      <c r="B551" s="55" t="str">
        <f>PROPER(P_prod!B551)</f>
        <v/>
      </c>
      <c r="C551" s="55">
        <f>P_prod!C551</f>
        <v>0</v>
      </c>
      <c r="D551" s="55">
        <f>P_prod!D551</f>
        <v>0</v>
      </c>
      <c r="E551" s="56">
        <f>ROUND(P_prod!E551,-2)</f>
        <v>0</v>
      </c>
    </row>
    <row r="552" spans="2:5" x14ac:dyDescent="0.2">
      <c r="B552" s="55" t="str">
        <f>PROPER(P_prod!B552)</f>
        <v/>
      </c>
      <c r="C552" s="55">
        <f>P_prod!C552</f>
        <v>0</v>
      </c>
      <c r="D552" s="55">
        <f>P_prod!D552</f>
        <v>0</v>
      </c>
      <c r="E552" s="56">
        <f>ROUND(P_prod!E552,-2)</f>
        <v>0</v>
      </c>
    </row>
    <row r="553" spans="2:5" x14ac:dyDescent="0.2">
      <c r="B553" s="55" t="str">
        <f>PROPER(P_prod!B553)</f>
        <v/>
      </c>
      <c r="C553" s="55">
        <f>P_prod!C553</f>
        <v>0</v>
      </c>
      <c r="D553" s="55">
        <f>P_prod!D553</f>
        <v>0</v>
      </c>
      <c r="E553" s="56">
        <f>ROUND(P_prod!E553,-2)</f>
        <v>0</v>
      </c>
    </row>
    <row r="554" spans="2:5" x14ac:dyDescent="0.2">
      <c r="B554" s="55" t="str">
        <f>PROPER(P_prod!B554)</f>
        <v/>
      </c>
      <c r="C554" s="55">
        <f>P_prod!C554</f>
        <v>0</v>
      </c>
      <c r="D554" s="55">
        <f>P_prod!D554</f>
        <v>0</v>
      </c>
      <c r="E554" s="56">
        <f>ROUND(P_prod!E554,-2)</f>
        <v>0</v>
      </c>
    </row>
    <row r="555" spans="2:5" x14ac:dyDescent="0.2">
      <c r="B555" s="55" t="str">
        <f>PROPER(P_prod!B555)</f>
        <v/>
      </c>
      <c r="C555" s="55">
        <f>P_prod!C555</f>
        <v>0</v>
      </c>
      <c r="D555" s="55">
        <f>P_prod!D555</f>
        <v>0</v>
      </c>
      <c r="E555" s="56">
        <f>ROUND(P_prod!E555,-2)</f>
        <v>0</v>
      </c>
    </row>
    <row r="556" spans="2:5" x14ac:dyDescent="0.2">
      <c r="B556" s="55" t="str">
        <f>PROPER(P_prod!B556)</f>
        <v/>
      </c>
      <c r="C556" s="55">
        <f>P_prod!C556</f>
        <v>0</v>
      </c>
      <c r="D556" s="55">
        <f>P_prod!D556</f>
        <v>0</v>
      </c>
      <c r="E556" s="56">
        <f>ROUND(P_prod!E556,-2)</f>
        <v>0</v>
      </c>
    </row>
    <row r="557" spans="2:5" x14ac:dyDescent="0.2">
      <c r="B557" s="55" t="str">
        <f>PROPER(P_prod!B557)</f>
        <v/>
      </c>
      <c r="C557" s="55">
        <f>P_prod!C557</f>
        <v>0</v>
      </c>
      <c r="D557" s="55">
        <f>P_prod!D557</f>
        <v>0</v>
      </c>
      <c r="E557" s="56">
        <f>ROUND(P_prod!E557,-2)</f>
        <v>0</v>
      </c>
    </row>
    <row r="558" spans="2:5" x14ac:dyDescent="0.2">
      <c r="B558" s="55" t="str">
        <f>PROPER(P_prod!B558)</f>
        <v/>
      </c>
      <c r="C558" s="55">
        <f>P_prod!C558</f>
        <v>0</v>
      </c>
      <c r="D558" s="55">
        <f>P_prod!D558</f>
        <v>0</v>
      </c>
      <c r="E558" s="56">
        <f>ROUND(P_prod!E558,-2)</f>
        <v>0</v>
      </c>
    </row>
    <row r="559" spans="2:5" x14ac:dyDescent="0.2">
      <c r="B559" s="55" t="str">
        <f>PROPER(P_prod!B559)</f>
        <v/>
      </c>
      <c r="C559" s="55">
        <f>P_prod!C559</f>
        <v>0</v>
      </c>
      <c r="D559" s="55">
        <f>P_prod!D559</f>
        <v>0</v>
      </c>
      <c r="E559" s="56">
        <f>ROUND(P_prod!E559,-2)</f>
        <v>0</v>
      </c>
    </row>
    <row r="560" spans="2:5" x14ac:dyDescent="0.2">
      <c r="B560" s="55" t="str">
        <f>PROPER(P_prod!B560)</f>
        <v/>
      </c>
      <c r="C560" s="55">
        <f>P_prod!C560</f>
        <v>0</v>
      </c>
      <c r="D560" s="55">
        <f>P_prod!D560</f>
        <v>0</v>
      </c>
      <c r="E560" s="56">
        <f>ROUND(P_prod!E560,-2)</f>
        <v>0</v>
      </c>
    </row>
    <row r="561" spans="2:5" x14ac:dyDescent="0.2">
      <c r="B561" s="55" t="str">
        <f>PROPER(P_prod!B561)</f>
        <v/>
      </c>
      <c r="C561" s="55">
        <f>P_prod!C561</f>
        <v>0</v>
      </c>
      <c r="D561" s="55">
        <f>P_prod!D561</f>
        <v>0</v>
      </c>
      <c r="E561" s="56">
        <f>ROUND(P_prod!E561,-2)</f>
        <v>0</v>
      </c>
    </row>
    <row r="562" spans="2:5" x14ac:dyDescent="0.2">
      <c r="B562" s="55" t="str">
        <f>PROPER(P_prod!B562)</f>
        <v/>
      </c>
      <c r="C562" s="55">
        <f>P_prod!C562</f>
        <v>0</v>
      </c>
      <c r="D562" s="55">
        <f>P_prod!D562</f>
        <v>0</v>
      </c>
      <c r="E562" s="56">
        <f>ROUND(P_prod!E562,-2)</f>
        <v>0</v>
      </c>
    </row>
    <row r="563" spans="2:5" x14ac:dyDescent="0.2">
      <c r="B563" s="55" t="str">
        <f>PROPER(P_prod!B563)</f>
        <v/>
      </c>
      <c r="C563" s="55">
        <f>P_prod!C563</f>
        <v>0</v>
      </c>
      <c r="D563" s="55">
        <f>P_prod!D563</f>
        <v>0</v>
      </c>
      <c r="E563" s="56">
        <f>ROUND(P_prod!E563,-2)</f>
        <v>0</v>
      </c>
    </row>
    <row r="564" spans="2:5" x14ac:dyDescent="0.2">
      <c r="B564" s="55" t="str">
        <f>PROPER(P_prod!B564)</f>
        <v/>
      </c>
      <c r="C564" s="55">
        <f>P_prod!C564</f>
        <v>0</v>
      </c>
      <c r="D564" s="55">
        <f>P_prod!D564</f>
        <v>0</v>
      </c>
      <c r="E564" s="56">
        <f>ROUND(P_prod!E564,-2)</f>
        <v>0</v>
      </c>
    </row>
    <row r="565" spans="2:5" x14ac:dyDescent="0.2">
      <c r="B565" s="55" t="str">
        <f>PROPER(P_prod!B565)</f>
        <v/>
      </c>
      <c r="C565" s="55">
        <f>P_prod!C565</f>
        <v>0</v>
      </c>
      <c r="D565" s="55">
        <f>P_prod!D565</f>
        <v>0</v>
      </c>
      <c r="E565" s="56">
        <f>ROUND(P_prod!E565,-2)</f>
        <v>0</v>
      </c>
    </row>
    <row r="566" spans="2:5" x14ac:dyDescent="0.2">
      <c r="B566" s="55" t="str">
        <f>PROPER(P_prod!B566)</f>
        <v/>
      </c>
      <c r="C566" s="55">
        <f>P_prod!C566</f>
        <v>0</v>
      </c>
      <c r="D566" s="55">
        <f>P_prod!D566</f>
        <v>0</v>
      </c>
      <c r="E566" s="56">
        <f>ROUND(P_prod!E566,-2)</f>
        <v>0</v>
      </c>
    </row>
    <row r="567" spans="2:5" x14ac:dyDescent="0.2">
      <c r="B567" s="55" t="str">
        <f>PROPER(P_prod!B567)</f>
        <v/>
      </c>
      <c r="C567" s="55">
        <f>P_prod!C567</f>
        <v>0</v>
      </c>
      <c r="D567" s="55">
        <f>P_prod!D567</f>
        <v>0</v>
      </c>
      <c r="E567" s="56">
        <f>ROUND(P_prod!E567,-2)</f>
        <v>0</v>
      </c>
    </row>
    <row r="568" spans="2:5" x14ac:dyDescent="0.2">
      <c r="B568" s="55" t="str">
        <f>PROPER(P_prod!B568)</f>
        <v/>
      </c>
      <c r="C568" s="55">
        <f>P_prod!C568</f>
        <v>0</v>
      </c>
      <c r="D568" s="55">
        <f>P_prod!D568</f>
        <v>0</v>
      </c>
      <c r="E568" s="56">
        <f>ROUND(P_prod!E568,-2)</f>
        <v>0</v>
      </c>
    </row>
    <row r="569" spans="2:5" x14ac:dyDescent="0.2">
      <c r="B569" s="55" t="str">
        <f>PROPER(P_prod!B569)</f>
        <v/>
      </c>
      <c r="C569" s="55">
        <f>P_prod!C569</f>
        <v>0</v>
      </c>
      <c r="D569" s="55">
        <f>P_prod!D569</f>
        <v>0</v>
      </c>
      <c r="E569" s="56">
        <f>ROUND(P_prod!E569,-2)</f>
        <v>0</v>
      </c>
    </row>
    <row r="570" spans="2:5" x14ac:dyDescent="0.2">
      <c r="B570" s="55" t="str">
        <f>PROPER(P_prod!B570)</f>
        <v/>
      </c>
      <c r="C570" s="55">
        <f>P_prod!C570</f>
        <v>0</v>
      </c>
      <c r="D570" s="55">
        <f>P_prod!D570</f>
        <v>0</v>
      </c>
      <c r="E570" s="56">
        <f>ROUND(P_prod!E570,-2)</f>
        <v>0</v>
      </c>
    </row>
    <row r="571" spans="2:5" x14ac:dyDescent="0.2">
      <c r="B571" s="55" t="str">
        <f>PROPER(P_prod!B571)</f>
        <v/>
      </c>
      <c r="C571" s="55">
        <f>P_prod!C571</f>
        <v>0</v>
      </c>
      <c r="D571" s="55">
        <f>P_prod!D571</f>
        <v>0</v>
      </c>
      <c r="E571" s="56">
        <f>ROUND(P_prod!E571,-2)</f>
        <v>0</v>
      </c>
    </row>
    <row r="572" spans="2:5" x14ac:dyDescent="0.2">
      <c r="B572" s="55" t="str">
        <f>PROPER(P_prod!B572)</f>
        <v/>
      </c>
      <c r="C572" s="55">
        <f>P_prod!C572</f>
        <v>0</v>
      </c>
      <c r="D572" s="55">
        <f>P_prod!D572</f>
        <v>0</v>
      </c>
      <c r="E572" s="56">
        <f>ROUND(P_prod!E572,-2)</f>
        <v>0</v>
      </c>
    </row>
    <row r="573" spans="2:5" x14ac:dyDescent="0.2">
      <c r="B573" s="55" t="str">
        <f>PROPER(P_prod!B573)</f>
        <v/>
      </c>
      <c r="C573" s="55">
        <f>P_prod!C573</f>
        <v>0</v>
      </c>
      <c r="D573" s="55">
        <f>P_prod!D573</f>
        <v>0</v>
      </c>
      <c r="E573" s="56">
        <f>ROUND(P_prod!E573,-2)</f>
        <v>0</v>
      </c>
    </row>
    <row r="574" spans="2:5" x14ac:dyDescent="0.2">
      <c r="B574" s="55" t="str">
        <f>PROPER(P_prod!B574)</f>
        <v/>
      </c>
      <c r="C574" s="55">
        <f>P_prod!C574</f>
        <v>0</v>
      </c>
      <c r="D574" s="55">
        <f>P_prod!D574</f>
        <v>0</v>
      </c>
      <c r="E574" s="56">
        <f>ROUND(P_prod!E574,-2)</f>
        <v>0</v>
      </c>
    </row>
    <row r="575" spans="2:5" x14ac:dyDescent="0.2">
      <c r="B575" s="55" t="str">
        <f>PROPER(P_prod!B575)</f>
        <v/>
      </c>
      <c r="C575" s="55">
        <f>P_prod!C575</f>
        <v>0</v>
      </c>
      <c r="D575" s="55">
        <f>P_prod!D575</f>
        <v>0</v>
      </c>
      <c r="E575" s="56">
        <f>ROUND(P_prod!E575,-2)</f>
        <v>0</v>
      </c>
    </row>
    <row r="576" spans="2:5" x14ac:dyDescent="0.2">
      <c r="B576" s="55" t="str">
        <f>PROPER(P_prod!B576)</f>
        <v/>
      </c>
      <c r="C576" s="55">
        <f>P_prod!C576</f>
        <v>0</v>
      </c>
      <c r="D576" s="55">
        <f>P_prod!D576</f>
        <v>0</v>
      </c>
      <c r="E576" s="56">
        <f>ROUND(P_prod!E576,-2)</f>
        <v>0</v>
      </c>
    </row>
    <row r="577" spans="2:5" x14ac:dyDescent="0.2">
      <c r="B577" s="55" t="str">
        <f>PROPER(P_prod!B577)</f>
        <v/>
      </c>
      <c r="C577" s="55">
        <f>P_prod!C577</f>
        <v>0</v>
      </c>
      <c r="D577" s="55">
        <f>P_prod!D577</f>
        <v>0</v>
      </c>
      <c r="E577" s="56">
        <f>ROUND(P_prod!E577,-2)</f>
        <v>0</v>
      </c>
    </row>
    <row r="578" spans="2:5" x14ac:dyDescent="0.2">
      <c r="B578" s="55" t="str">
        <f>PROPER(P_prod!B578)</f>
        <v/>
      </c>
      <c r="C578" s="55">
        <f>P_prod!C578</f>
        <v>0</v>
      </c>
      <c r="D578" s="55">
        <f>P_prod!D578</f>
        <v>0</v>
      </c>
      <c r="E578" s="56">
        <f>ROUND(P_prod!E578,-2)</f>
        <v>0</v>
      </c>
    </row>
    <row r="579" spans="2:5" x14ac:dyDescent="0.2">
      <c r="B579" s="55" t="str">
        <f>PROPER(P_prod!B579)</f>
        <v/>
      </c>
      <c r="C579" s="55">
        <f>P_prod!C579</f>
        <v>0</v>
      </c>
      <c r="D579" s="55">
        <f>P_prod!D579</f>
        <v>0</v>
      </c>
      <c r="E579" s="56">
        <f>ROUND(P_prod!E579,-2)</f>
        <v>0</v>
      </c>
    </row>
    <row r="580" spans="2:5" x14ac:dyDescent="0.2">
      <c r="B580" s="55" t="str">
        <f>PROPER(P_prod!B580)</f>
        <v/>
      </c>
      <c r="C580" s="55">
        <f>P_prod!C580</f>
        <v>0</v>
      </c>
      <c r="D580" s="55">
        <f>P_prod!D580</f>
        <v>0</v>
      </c>
      <c r="E580" s="56">
        <f>ROUND(P_prod!E580,-2)</f>
        <v>0</v>
      </c>
    </row>
    <row r="581" spans="2:5" x14ac:dyDescent="0.2">
      <c r="B581" s="55" t="str">
        <f>PROPER(P_prod!B581)</f>
        <v/>
      </c>
      <c r="C581" s="55">
        <f>P_prod!C581</f>
        <v>0</v>
      </c>
      <c r="D581" s="55">
        <f>P_prod!D581</f>
        <v>0</v>
      </c>
      <c r="E581" s="56">
        <f>ROUND(P_prod!E581,-2)</f>
        <v>0</v>
      </c>
    </row>
    <row r="582" spans="2:5" x14ac:dyDescent="0.2">
      <c r="B582" s="55" t="str">
        <f>PROPER(P_prod!B582)</f>
        <v/>
      </c>
      <c r="C582" s="55">
        <f>P_prod!C582</f>
        <v>0</v>
      </c>
      <c r="D582" s="55">
        <f>P_prod!D582</f>
        <v>0</v>
      </c>
      <c r="E582" s="56">
        <f>ROUND(P_prod!E582,-2)</f>
        <v>0</v>
      </c>
    </row>
    <row r="583" spans="2:5" x14ac:dyDescent="0.2">
      <c r="B583" s="55" t="str">
        <f>PROPER(P_prod!B583)</f>
        <v/>
      </c>
      <c r="C583" s="55">
        <f>P_prod!C583</f>
        <v>0</v>
      </c>
      <c r="D583" s="55">
        <f>P_prod!D583</f>
        <v>0</v>
      </c>
      <c r="E583" s="56">
        <f>ROUND(P_prod!E583,-2)</f>
        <v>0</v>
      </c>
    </row>
    <row r="584" spans="2:5" x14ac:dyDescent="0.2">
      <c r="B584" s="55" t="str">
        <f>PROPER(P_prod!B584)</f>
        <v/>
      </c>
      <c r="C584" s="55">
        <f>P_prod!C584</f>
        <v>0</v>
      </c>
      <c r="D584" s="55">
        <f>P_prod!D584</f>
        <v>0</v>
      </c>
      <c r="E584" s="56">
        <f>ROUND(P_prod!E584,-2)</f>
        <v>0</v>
      </c>
    </row>
    <row r="585" spans="2:5" x14ac:dyDescent="0.2">
      <c r="B585" s="55" t="str">
        <f>PROPER(P_prod!B585)</f>
        <v/>
      </c>
      <c r="C585" s="55">
        <f>P_prod!C585</f>
        <v>0</v>
      </c>
      <c r="D585" s="55">
        <f>P_prod!D585</f>
        <v>0</v>
      </c>
      <c r="E585" s="56">
        <f>ROUND(P_prod!E585,-2)</f>
        <v>0</v>
      </c>
    </row>
    <row r="586" spans="2:5" x14ac:dyDescent="0.2">
      <c r="B586" s="55" t="str">
        <f>PROPER(P_prod!B586)</f>
        <v/>
      </c>
      <c r="C586" s="55">
        <f>P_prod!C586</f>
        <v>0</v>
      </c>
      <c r="D586" s="55">
        <f>P_prod!D586</f>
        <v>0</v>
      </c>
      <c r="E586" s="56">
        <f>ROUND(P_prod!E586,-2)</f>
        <v>0</v>
      </c>
    </row>
    <row r="587" spans="2:5" x14ac:dyDescent="0.2">
      <c r="B587" s="55" t="str">
        <f>PROPER(P_prod!B587)</f>
        <v/>
      </c>
      <c r="C587" s="55">
        <f>P_prod!C587</f>
        <v>0</v>
      </c>
      <c r="D587" s="55">
        <f>P_prod!D587</f>
        <v>0</v>
      </c>
      <c r="E587" s="56">
        <f>ROUND(P_prod!E587,-2)</f>
        <v>0</v>
      </c>
    </row>
    <row r="588" spans="2:5" x14ac:dyDescent="0.2">
      <c r="B588" s="55" t="str">
        <f>PROPER(P_prod!B588)</f>
        <v/>
      </c>
      <c r="C588" s="55">
        <f>P_prod!C588</f>
        <v>0</v>
      </c>
      <c r="D588" s="55">
        <f>P_prod!D588</f>
        <v>0</v>
      </c>
      <c r="E588" s="56">
        <f>ROUND(P_prod!E588,-2)</f>
        <v>0</v>
      </c>
    </row>
    <row r="589" spans="2:5" x14ac:dyDescent="0.2">
      <c r="B589" s="55" t="str">
        <f>PROPER(P_prod!B589)</f>
        <v/>
      </c>
      <c r="C589" s="55">
        <f>P_prod!C589</f>
        <v>0</v>
      </c>
      <c r="D589" s="55">
        <f>P_prod!D589</f>
        <v>0</v>
      </c>
      <c r="E589" s="56">
        <f>ROUND(P_prod!E589,-2)</f>
        <v>0</v>
      </c>
    </row>
    <row r="590" spans="2:5" x14ac:dyDescent="0.2">
      <c r="B590" s="55" t="str">
        <f>PROPER(P_prod!B590)</f>
        <v/>
      </c>
      <c r="C590" s="55">
        <f>P_prod!C590</f>
        <v>0</v>
      </c>
      <c r="D590" s="55">
        <f>P_prod!D590</f>
        <v>0</v>
      </c>
      <c r="E590" s="56">
        <f>ROUND(P_prod!E590,-2)</f>
        <v>0</v>
      </c>
    </row>
    <row r="591" spans="2:5" x14ac:dyDescent="0.2">
      <c r="B591" s="55" t="str">
        <f>PROPER(P_prod!B591)</f>
        <v/>
      </c>
      <c r="C591" s="55">
        <f>P_prod!C591</f>
        <v>0</v>
      </c>
      <c r="D591" s="55">
        <f>P_prod!D591</f>
        <v>0</v>
      </c>
      <c r="E591" s="56">
        <f>ROUND(P_prod!E591,-2)</f>
        <v>0</v>
      </c>
    </row>
    <row r="592" spans="2:5" x14ac:dyDescent="0.2">
      <c r="B592" s="55" t="str">
        <f>PROPER(P_prod!B592)</f>
        <v/>
      </c>
      <c r="C592" s="55">
        <f>P_prod!C592</f>
        <v>0</v>
      </c>
      <c r="D592" s="55">
        <f>P_prod!D592</f>
        <v>0</v>
      </c>
      <c r="E592" s="56">
        <f>ROUND(P_prod!E592,-2)</f>
        <v>0</v>
      </c>
    </row>
    <row r="593" spans="2:5" x14ac:dyDescent="0.2">
      <c r="B593" s="55" t="str">
        <f>PROPER(P_prod!B593)</f>
        <v/>
      </c>
      <c r="C593" s="55">
        <f>P_prod!C593</f>
        <v>0</v>
      </c>
      <c r="D593" s="55">
        <f>P_prod!D593</f>
        <v>0</v>
      </c>
      <c r="E593" s="56">
        <f>ROUND(P_prod!E593,-2)</f>
        <v>0</v>
      </c>
    </row>
    <row r="594" spans="2:5" x14ac:dyDescent="0.2">
      <c r="B594" s="55" t="str">
        <f>PROPER(P_prod!B594)</f>
        <v/>
      </c>
      <c r="C594" s="55">
        <f>P_prod!C594</f>
        <v>0</v>
      </c>
      <c r="D594" s="55">
        <f>P_prod!D594</f>
        <v>0</v>
      </c>
      <c r="E594" s="56">
        <f>ROUND(P_prod!E594,-2)</f>
        <v>0</v>
      </c>
    </row>
    <row r="595" spans="2:5" x14ac:dyDescent="0.2">
      <c r="B595" s="55" t="str">
        <f>PROPER(P_prod!B595)</f>
        <v/>
      </c>
      <c r="C595" s="55">
        <f>P_prod!C595</f>
        <v>0</v>
      </c>
      <c r="D595" s="55">
        <f>P_prod!D595</f>
        <v>0</v>
      </c>
      <c r="E595" s="56">
        <f>ROUND(P_prod!E595,-2)</f>
        <v>0</v>
      </c>
    </row>
    <row r="596" spans="2:5" x14ac:dyDescent="0.2">
      <c r="B596" s="55" t="str">
        <f>PROPER(P_prod!B596)</f>
        <v/>
      </c>
      <c r="C596" s="55">
        <f>P_prod!C596</f>
        <v>0</v>
      </c>
      <c r="D596" s="55">
        <f>P_prod!D596</f>
        <v>0</v>
      </c>
      <c r="E596" s="56">
        <f>ROUND(P_prod!E596,-2)</f>
        <v>0</v>
      </c>
    </row>
    <row r="597" spans="2:5" x14ac:dyDescent="0.2">
      <c r="B597" s="55" t="str">
        <f>PROPER(P_prod!B597)</f>
        <v/>
      </c>
      <c r="C597" s="55">
        <f>P_prod!C597</f>
        <v>0</v>
      </c>
      <c r="D597" s="55">
        <f>P_prod!D597</f>
        <v>0</v>
      </c>
      <c r="E597" s="56">
        <f>ROUND(P_prod!E597,-2)</f>
        <v>0</v>
      </c>
    </row>
    <row r="598" spans="2:5" x14ac:dyDescent="0.2">
      <c r="B598" s="55" t="str">
        <f>PROPER(P_prod!B598)</f>
        <v/>
      </c>
      <c r="C598" s="55">
        <f>P_prod!C598</f>
        <v>0</v>
      </c>
      <c r="D598" s="55">
        <f>P_prod!D598</f>
        <v>0</v>
      </c>
      <c r="E598" s="56">
        <f>ROUND(P_prod!E598,-2)</f>
        <v>0</v>
      </c>
    </row>
    <row r="599" spans="2:5" x14ac:dyDescent="0.2">
      <c r="B599" s="55" t="str">
        <f>PROPER(P_prod!B599)</f>
        <v/>
      </c>
      <c r="C599" s="55">
        <f>P_prod!C599</f>
        <v>0</v>
      </c>
      <c r="D599" s="55">
        <f>P_prod!D599</f>
        <v>0</v>
      </c>
      <c r="E599" s="56">
        <f>ROUND(P_prod!E599,-2)</f>
        <v>0</v>
      </c>
    </row>
    <row r="600" spans="2:5" x14ac:dyDescent="0.2">
      <c r="B600" s="55" t="str">
        <f>PROPER(P_prod!B600)</f>
        <v/>
      </c>
      <c r="C600" s="55">
        <f>P_prod!C600</f>
        <v>0</v>
      </c>
      <c r="D600" s="55">
        <f>P_prod!D600</f>
        <v>0</v>
      </c>
      <c r="E600" s="56">
        <f>ROUND(P_prod!E600,-2)</f>
        <v>0</v>
      </c>
    </row>
    <row r="601" spans="2:5" x14ac:dyDescent="0.2">
      <c r="B601" s="55" t="str">
        <f>PROPER(P_prod!B601)</f>
        <v/>
      </c>
      <c r="C601" s="55">
        <f>P_prod!C601</f>
        <v>0</v>
      </c>
      <c r="D601" s="55">
        <f>P_prod!D601</f>
        <v>0</v>
      </c>
      <c r="E601" s="56">
        <f>ROUND(P_prod!E601,-2)</f>
        <v>0</v>
      </c>
    </row>
    <row r="602" spans="2:5" x14ac:dyDescent="0.2">
      <c r="B602" s="55" t="str">
        <f>PROPER(P_prod!B602)</f>
        <v/>
      </c>
      <c r="C602" s="55">
        <f>P_prod!C602</f>
        <v>0</v>
      </c>
      <c r="D602" s="55">
        <f>P_prod!D602</f>
        <v>0</v>
      </c>
      <c r="E602" s="56">
        <f>ROUND(P_prod!E602,-2)</f>
        <v>0</v>
      </c>
    </row>
    <row r="603" spans="2:5" x14ac:dyDescent="0.2">
      <c r="B603" s="55" t="str">
        <f>PROPER(P_prod!B603)</f>
        <v/>
      </c>
      <c r="C603" s="55">
        <f>P_prod!C603</f>
        <v>0</v>
      </c>
      <c r="D603" s="55">
        <f>P_prod!D603</f>
        <v>0</v>
      </c>
      <c r="E603" s="56">
        <f>ROUND(P_prod!E603,-2)</f>
        <v>0</v>
      </c>
    </row>
    <row r="604" spans="2:5" x14ac:dyDescent="0.2">
      <c r="B604" s="55" t="str">
        <f>PROPER(P_prod!B604)</f>
        <v/>
      </c>
      <c r="C604" s="55">
        <f>P_prod!C604</f>
        <v>0</v>
      </c>
      <c r="D604" s="55">
        <f>P_prod!D604</f>
        <v>0</v>
      </c>
      <c r="E604" s="56">
        <f>ROUND(P_prod!E604,-2)</f>
        <v>0</v>
      </c>
    </row>
    <row r="605" spans="2:5" x14ac:dyDescent="0.2">
      <c r="B605" s="55" t="str">
        <f>PROPER(P_prod!B605)</f>
        <v/>
      </c>
      <c r="C605" s="55">
        <f>P_prod!C605</f>
        <v>0</v>
      </c>
      <c r="D605" s="55">
        <f>P_prod!D605</f>
        <v>0</v>
      </c>
      <c r="E605" s="56">
        <f>ROUND(P_prod!E605,-2)</f>
        <v>0</v>
      </c>
    </row>
    <row r="606" spans="2:5" x14ac:dyDescent="0.2">
      <c r="B606" s="55" t="str">
        <f>PROPER(P_prod!B606)</f>
        <v/>
      </c>
      <c r="C606" s="55">
        <f>P_prod!C606</f>
        <v>0</v>
      </c>
      <c r="D606" s="55">
        <f>P_prod!D606</f>
        <v>0</v>
      </c>
      <c r="E606" s="56">
        <f>ROUND(P_prod!E606,-2)</f>
        <v>0</v>
      </c>
    </row>
    <row r="607" spans="2:5" x14ac:dyDescent="0.2">
      <c r="B607" s="55" t="str">
        <f>PROPER(P_prod!B607)</f>
        <v/>
      </c>
      <c r="C607" s="55">
        <f>P_prod!C607</f>
        <v>0</v>
      </c>
      <c r="D607" s="55">
        <f>P_prod!D607</f>
        <v>0</v>
      </c>
      <c r="E607" s="56">
        <f>ROUND(P_prod!E607,-2)</f>
        <v>0</v>
      </c>
    </row>
    <row r="608" spans="2:5" x14ac:dyDescent="0.2">
      <c r="B608" s="55" t="str">
        <f>PROPER(P_prod!B608)</f>
        <v/>
      </c>
      <c r="C608" s="55">
        <f>P_prod!C608</f>
        <v>0</v>
      </c>
      <c r="D608" s="55">
        <f>P_prod!D608</f>
        <v>0</v>
      </c>
      <c r="E608" s="56">
        <f>ROUND(P_prod!E608,-2)</f>
        <v>0</v>
      </c>
    </row>
    <row r="609" spans="2:5" x14ac:dyDescent="0.2">
      <c r="B609" s="55" t="str">
        <f>PROPER(P_prod!B609)</f>
        <v/>
      </c>
      <c r="C609" s="55">
        <f>P_prod!C609</f>
        <v>0</v>
      </c>
      <c r="D609" s="55">
        <f>P_prod!D609</f>
        <v>0</v>
      </c>
      <c r="E609" s="56">
        <f>ROUND(P_prod!E609,-2)</f>
        <v>0</v>
      </c>
    </row>
    <row r="610" spans="2:5" x14ac:dyDescent="0.2">
      <c r="B610" s="55" t="str">
        <f>PROPER(P_prod!B610)</f>
        <v/>
      </c>
      <c r="C610" s="55">
        <f>P_prod!C610</f>
        <v>0</v>
      </c>
      <c r="D610" s="55">
        <f>P_prod!D610</f>
        <v>0</v>
      </c>
      <c r="E610" s="56">
        <f>ROUND(P_prod!E610,-2)</f>
        <v>0</v>
      </c>
    </row>
    <row r="611" spans="2:5" x14ac:dyDescent="0.2">
      <c r="B611" s="55" t="str">
        <f>PROPER(P_prod!B611)</f>
        <v/>
      </c>
      <c r="C611" s="55">
        <f>P_prod!C611</f>
        <v>0</v>
      </c>
      <c r="D611" s="55">
        <f>P_prod!D611</f>
        <v>0</v>
      </c>
      <c r="E611" s="56">
        <f>ROUND(P_prod!E611,-2)</f>
        <v>0</v>
      </c>
    </row>
    <row r="612" spans="2:5" x14ac:dyDescent="0.2">
      <c r="B612" s="55" t="str">
        <f>PROPER(P_prod!B612)</f>
        <v/>
      </c>
      <c r="C612" s="55">
        <f>P_prod!C612</f>
        <v>0</v>
      </c>
      <c r="D612" s="55">
        <f>P_prod!D612</f>
        <v>0</v>
      </c>
      <c r="E612" s="56">
        <f>ROUND(P_prod!E612,-2)</f>
        <v>0</v>
      </c>
    </row>
    <row r="613" spans="2:5" x14ac:dyDescent="0.2">
      <c r="B613" s="55" t="str">
        <f>PROPER(P_prod!B613)</f>
        <v/>
      </c>
      <c r="C613" s="55">
        <f>P_prod!C613</f>
        <v>0</v>
      </c>
      <c r="D613" s="55">
        <f>P_prod!D613</f>
        <v>0</v>
      </c>
      <c r="E613" s="56">
        <f>ROUND(P_prod!E613,-2)</f>
        <v>0</v>
      </c>
    </row>
    <row r="614" spans="2:5" x14ac:dyDescent="0.2">
      <c r="B614" s="55" t="str">
        <f>PROPER(P_prod!B614)</f>
        <v/>
      </c>
      <c r="C614" s="55">
        <f>P_prod!C614</f>
        <v>0</v>
      </c>
      <c r="D614" s="55">
        <f>P_prod!D614</f>
        <v>0</v>
      </c>
      <c r="E614" s="56">
        <f>ROUND(P_prod!E614,-2)</f>
        <v>0</v>
      </c>
    </row>
    <row r="615" spans="2:5" x14ac:dyDescent="0.2">
      <c r="B615" s="55" t="str">
        <f>PROPER(P_prod!B615)</f>
        <v/>
      </c>
      <c r="C615" s="55">
        <f>P_prod!C615</f>
        <v>0</v>
      </c>
      <c r="D615" s="55">
        <f>P_prod!D615</f>
        <v>0</v>
      </c>
      <c r="E615" s="56">
        <f>ROUND(P_prod!E615,-2)</f>
        <v>0</v>
      </c>
    </row>
    <row r="616" spans="2:5" x14ac:dyDescent="0.2">
      <c r="B616" s="55" t="str">
        <f>PROPER(P_prod!B616)</f>
        <v/>
      </c>
      <c r="C616" s="55">
        <f>P_prod!C616</f>
        <v>0</v>
      </c>
      <c r="D616" s="55">
        <f>P_prod!D616</f>
        <v>0</v>
      </c>
      <c r="E616" s="56">
        <f>ROUND(P_prod!E616,-2)</f>
        <v>0</v>
      </c>
    </row>
    <row r="617" spans="2:5" x14ac:dyDescent="0.2">
      <c r="B617" s="55" t="str">
        <f>PROPER(P_prod!B617)</f>
        <v/>
      </c>
      <c r="C617" s="55">
        <f>P_prod!C617</f>
        <v>0</v>
      </c>
      <c r="D617" s="55">
        <f>P_prod!D617</f>
        <v>0</v>
      </c>
      <c r="E617" s="56">
        <f>ROUND(P_prod!E617,-2)</f>
        <v>0</v>
      </c>
    </row>
    <row r="618" spans="2:5" x14ac:dyDescent="0.2">
      <c r="B618" s="55" t="str">
        <f>PROPER(P_prod!B618)</f>
        <v/>
      </c>
      <c r="C618" s="55">
        <f>P_prod!C618</f>
        <v>0</v>
      </c>
      <c r="D618" s="55">
        <f>P_prod!D618</f>
        <v>0</v>
      </c>
      <c r="E618" s="56">
        <f>ROUND(P_prod!E618,-2)</f>
        <v>0</v>
      </c>
    </row>
    <row r="619" spans="2:5" x14ac:dyDescent="0.2">
      <c r="B619" s="55" t="str">
        <f>PROPER(P_prod!B619)</f>
        <v/>
      </c>
      <c r="C619" s="55">
        <f>P_prod!C619</f>
        <v>0</v>
      </c>
      <c r="D619" s="55">
        <f>P_prod!D619</f>
        <v>0</v>
      </c>
      <c r="E619" s="56">
        <f>ROUND(P_prod!E619,-2)</f>
        <v>0</v>
      </c>
    </row>
    <row r="620" spans="2:5" x14ac:dyDescent="0.2">
      <c r="B620" s="55" t="str">
        <f>PROPER(P_prod!B620)</f>
        <v/>
      </c>
      <c r="C620" s="55">
        <f>P_prod!C620</f>
        <v>0</v>
      </c>
      <c r="D620" s="55">
        <f>P_prod!D620</f>
        <v>0</v>
      </c>
      <c r="E620" s="56">
        <f>ROUND(P_prod!E620,-2)</f>
        <v>0</v>
      </c>
    </row>
    <row r="621" spans="2:5" x14ac:dyDescent="0.2">
      <c r="B621" s="55" t="str">
        <f>PROPER(P_prod!B621)</f>
        <v/>
      </c>
      <c r="C621" s="55">
        <f>P_prod!C621</f>
        <v>0</v>
      </c>
      <c r="D621" s="55">
        <f>P_prod!D621</f>
        <v>0</v>
      </c>
      <c r="E621" s="56">
        <f>ROUND(P_prod!E621,-2)</f>
        <v>0</v>
      </c>
    </row>
    <row r="622" spans="2:5" x14ac:dyDescent="0.2">
      <c r="B622" s="55" t="str">
        <f>PROPER(P_prod!B622)</f>
        <v/>
      </c>
      <c r="C622" s="55">
        <f>P_prod!C622</f>
        <v>0</v>
      </c>
      <c r="D622" s="55">
        <f>P_prod!D622</f>
        <v>0</v>
      </c>
      <c r="E622" s="56">
        <f>ROUND(P_prod!E622,-2)</f>
        <v>0</v>
      </c>
    </row>
    <row r="623" spans="2:5" x14ac:dyDescent="0.2">
      <c r="B623" s="55" t="str">
        <f>PROPER(P_prod!B623)</f>
        <v/>
      </c>
      <c r="C623" s="55">
        <f>P_prod!C623</f>
        <v>0</v>
      </c>
      <c r="D623" s="55">
        <f>P_prod!D623</f>
        <v>0</v>
      </c>
      <c r="E623" s="56">
        <f>ROUND(P_prod!E623,-2)</f>
        <v>0</v>
      </c>
    </row>
    <row r="624" spans="2:5" x14ac:dyDescent="0.2">
      <c r="B624" s="55" t="str">
        <f>PROPER(P_prod!B624)</f>
        <v/>
      </c>
      <c r="C624" s="55">
        <f>P_prod!C624</f>
        <v>0</v>
      </c>
      <c r="D624" s="55">
        <f>P_prod!D624</f>
        <v>0</v>
      </c>
      <c r="E624" s="56">
        <f>ROUND(P_prod!E624,-2)</f>
        <v>0</v>
      </c>
    </row>
    <row r="625" spans="2:5" x14ac:dyDescent="0.2">
      <c r="B625" s="55" t="str">
        <f>PROPER(P_prod!B625)</f>
        <v/>
      </c>
      <c r="C625" s="55">
        <f>P_prod!C625</f>
        <v>0</v>
      </c>
      <c r="D625" s="55">
        <f>P_prod!D625</f>
        <v>0</v>
      </c>
      <c r="E625" s="56">
        <f>ROUND(P_prod!E625,-2)</f>
        <v>0</v>
      </c>
    </row>
    <row r="626" spans="2:5" x14ac:dyDescent="0.2">
      <c r="B626" s="55" t="str">
        <f>PROPER(P_prod!B626)</f>
        <v/>
      </c>
      <c r="C626" s="55">
        <f>P_prod!C626</f>
        <v>0</v>
      </c>
      <c r="D626" s="55">
        <f>P_prod!D626</f>
        <v>0</v>
      </c>
      <c r="E626" s="56">
        <f>ROUND(P_prod!E626,-2)</f>
        <v>0</v>
      </c>
    </row>
    <row r="627" spans="2:5" x14ac:dyDescent="0.2">
      <c r="B627" s="55" t="str">
        <f>PROPER(P_prod!B627)</f>
        <v/>
      </c>
      <c r="C627" s="55">
        <f>P_prod!C627</f>
        <v>0</v>
      </c>
      <c r="D627" s="55">
        <f>P_prod!D627</f>
        <v>0</v>
      </c>
      <c r="E627" s="56">
        <f>ROUND(P_prod!E627,-2)</f>
        <v>0</v>
      </c>
    </row>
    <row r="628" spans="2:5" x14ac:dyDescent="0.2">
      <c r="B628" s="55" t="str">
        <f>PROPER(P_prod!B628)</f>
        <v/>
      </c>
      <c r="C628" s="55">
        <f>P_prod!C628</f>
        <v>0</v>
      </c>
      <c r="D628" s="55">
        <f>P_prod!D628</f>
        <v>0</v>
      </c>
      <c r="E628" s="56">
        <f>ROUND(P_prod!E628,-2)</f>
        <v>0</v>
      </c>
    </row>
    <row r="629" spans="2:5" x14ac:dyDescent="0.2">
      <c r="B629" s="55" t="str">
        <f>PROPER(P_prod!B629)</f>
        <v/>
      </c>
      <c r="C629" s="55">
        <f>P_prod!C629</f>
        <v>0</v>
      </c>
      <c r="D629" s="55">
        <f>P_prod!D629</f>
        <v>0</v>
      </c>
      <c r="E629" s="56">
        <f>ROUND(P_prod!E629,-2)</f>
        <v>0</v>
      </c>
    </row>
    <row r="630" spans="2:5" x14ac:dyDescent="0.2">
      <c r="B630" s="55" t="str">
        <f>PROPER(P_prod!B630)</f>
        <v/>
      </c>
      <c r="C630" s="55">
        <f>P_prod!C630</f>
        <v>0</v>
      </c>
      <c r="D630" s="55">
        <f>P_prod!D630</f>
        <v>0</v>
      </c>
      <c r="E630" s="56">
        <f>ROUND(P_prod!E630,-2)</f>
        <v>0</v>
      </c>
    </row>
    <row r="631" spans="2:5" x14ac:dyDescent="0.2">
      <c r="B631" s="55" t="str">
        <f>PROPER(P_prod!B631)</f>
        <v/>
      </c>
      <c r="C631" s="55">
        <f>P_prod!C631</f>
        <v>0</v>
      </c>
      <c r="D631" s="55">
        <f>P_prod!D631</f>
        <v>0</v>
      </c>
      <c r="E631" s="56">
        <f>ROUND(P_prod!E631,-2)</f>
        <v>0</v>
      </c>
    </row>
    <row r="632" spans="2:5" x14ac:dyDescent="0.2">
      <c r="B632" s="55" t="str">
        <f>PROPER(P_prod!B632)</f>
        <v/>
      </c>
      <c r="C632" s="55">
        <f>P_prod!C632</f>
        <v>0</v>
      </c>
      <c r="D632" s="55">
        <f>P_prod!D632</f>
        <v>0</v>
      </c>
      <c r="E632" s="56">
        <f>ROUND(P_prod!E632,-2)</f>
        <v>0</v>
      </c>
    </row>
    <row r="633" spans="2:5" x14ac:dyDescent="0.2">
      <c r="B633" s="55" t="str">
        <f>PROPER(P_prod!B633)</f>
        <v/>
      </c>
      <c r="C633" s="55">
        <f>P_prod!C633</f>
        <v>0</v>
      </c>
      <c r="D633" s="55">
        <f>P_prod!D633</f>
        <v>0</v>
      </c>
      <c r="E633" s="56">
        <f>ROUND(P_prod!E633,-2)</f>
        <v>0</v>
      </c>
    </row>
    <row r="634" spans="2:5" x14ac:dyDescent="0.2">
      <c r="B634" s="55" t="str">
        <f>PROPER(P_prod!B634)</f>
        <v/>
      </c>
      <c r="C634" s="55">
        <f>P_prod!C634</f>
        <v>0</v>
      </c>
      <c r="D634" s="55">
        <f>P_prod!D634</f>
        <v>0</v>
      </c>
      <c r="E634" s="56">
        <f>ROUND(P_prod!E634,-2)</f>
        <v>0</v>
      </c>
    </row>
    <row r="635" spans="2:5" x14ac:dyDescent="0.2">
      <c r="B635" s="55" t="str">
        <f>PROPER(P_prod!B635)</f>
        <v/>
      </c>
      <c r="C635" s="55">
        <f>P_prod!C635</f>
        <v>0</v>
      </c>
      <c r="D635" s="55">
        <f>P_prod!D635</f>
        <v>0</v>
      </c>
      <c r="E635" s="56">
        <f>ROUND(P_prod!E635,-2)</f>
        <v>0</v>
      </c>
    </row>
    <row r="636" spans="2:5" x14ac:dyDescent="0.2">
      <c r="B636" s="55" t="str">
        <f>PROPER(P_prod!B636)</f>
        <v/>
      </c>
      <c r="C636" s="55">
        <f>P_prod!C636</f>
        <v>0</v>
      </c>
      <c r="D636" s="55">
        <f>P_prod!D636</f>
        <v>0</v>
      </c>
      <c r="E636" s="56">
        <f>ROUND(P_prod!E636,-2)</f>
        <v>0</v>
      </c>
    </row>
    <row r="637" spans="2:5" x14ac:dyDescent="0.2">
      <c r="B637" s="55" t="str">
        <f>PROPER(P_prod!B637)</f>
        <v/>
      </c>
      <c r="C637" s="55">
        <f>P_prod!C637</f>
        <v>0</v>
      </c>
      <c r="D637" s="55">
        <f>P_prod!D637</f>
        <v>0</v>
      </c>
      <c r="E637" s="56">
        <f>ROUND(P_prod!E637,-2)</f>
        <v>0</v>
      </c>
    </row>
    <row r="638" spans="2:5" x14ac:dyDescent="0.2">
      <c r="B638" s="55" t="str">
        <f>PROPER(P_prod!B638)</f>
        <v/>
      </c>
      <c r="C638" s="55">
        <f>P_prod!C638</f>
        <v>0</v>
      </c>
      <c r="D638" s="55">
        <f>P_prod!D638</f>
        <v>0</v>
      </c>
      <c r="E638" s="56">
        <f>ROUND(P_prod!E638,-2)</f>
        <v>0</v>
      </c>
    </row>
    <row r="639" spans="2:5" x14ac:dyDescent="0.2">
      <c r="B639" s="55" t="str">
        <f>PROPER(P_prod!B639)</f>
        <v/>
      </c>
      <c r="C639" s="55">
        <f>P_prod!C639</f>
        <v>0</v>
      </c>
      <c r="D639" s="55">
        <f>P_prod!D639</f>
        <v>0</v>
      </c>
      <c r="E639" s="56">
        <f>ROUND(P_prod!E639,-2)</f>
        <v>0</v>
      </c>
    </row>
    <row r="640" spans="2:5" x14ac:dyDescent="0.2">
      <c r="B640" s="55" t="str">
        <f>PROPER(P_prod!B640)</f>
        <v/>
      </c>
      <c r="C640" s="55">
        <f>P_prod!C640</f>
        <v>0</v>
      </c>
      <c r="D640" s="55">
        <f>P_prod!D640</f>
        <v>0</v>
      </c>
      <c r="E640" s="56">
        <f>ROUND(P_prod!E640,-2)</f>
        <v>0</v>
      </c>
    </row>
    <row r="641" spans="2:5" x14ac:dyDescent="0.2">
      <c r="B641" s="55" t="str">
        <f>PROPER(P_prod!B641)</f>
        <v/>
      </c>
      <c r="C641" s="55">
        <f>P_prod!C641</f>
        <v>0</v>
      </c>
      <c r="D641" s="55">
        <f>P_prod!D641</f>
        <v>0</v>
      </c>
      <c r="E641" s="56">
        <f>ROUND(P_prod!E641,-2)</f>
        <v>0</v>
      </c>
    </row>
    <row r="642" spans="2:5" x14ac:dyDescent="0.2">
      <c r="B642" s="55" t="str">
        <f>PROPER(P_prod!B642)</f>
        <v/>
      </c>
      <c r="C642" s="55">
        <f>P_prod!C642</f>
        <v>0</v>
      </c>
      <c r="D642" s="55">
        <f>P_prod!D642</f>
        <v>0</v>
      </c>
      <c r="E642" s="56">
        <f>ROUND(P_prod!E642,-2)</f>
        <v>0</v>
      </c>
    </row>
    <row r="643" spans="2:5" x14ac:dyDescent="0.2">
      <c r="B643" s="55" t="str">
        <f>PROPER(P_prod!B643)</f>
        <v/>
      </c>
      <c r="C643" s="55">
        <f>P_prod!C643</f>
        <v>0</v>
      </c>
      <c r="D643" s="55">
        <f>P_prod!D643</f>
        <v>0</v>
      </c>
      <c r="E643" s="56">
        <f>ROUND(P_prod!E643,-2)</f>
        <v>0</v>
      </c>
    </row>
    <row r="644" spans="2:5" x14ac:dyDescent="0.2">
      <c r="B644" s="55" t="str">
        <f>PROPER(P_prod!B644)</f>
        <v/>
      </c>
      <c r="C644" s="55">
        <f>P_prod!C644</f>
        <v>0</v>
      </c>
      <c r="D644" s="55">
        <f>P_prod!D644</f>
        <v>0</v>
      </c>
      <c r="E644" s="56">
        <f>ROUND(P_prod!E644,-2)</f>
        <v>0</v>
      </c>
    </row>
    <row r="645" spans="2:5" x14ac:dyDescent="0.2">
      <c r="B645" s="55" t="str">
        <f>PROPER(P_prod!B645)</f>
        <v/>
      </c>
      <c r="C645" s="55">
        <f>P_prod!C645</f>
        <v>0</v>
      </c>
      <c r="D645" s="55">
        <f>P_prod!D645</f>
        <v>0</v>
      </c>
      <c r="E645" s="56">
        <f>ROUND(P_prod!E645,-2)</f>
        <v>0</v>
      </c>
    </row>
    <row r="646" spans="2:5" x14ac:dyDescent="0.2">
      <c r="B646" s="55" t="str">
        <f>PROPER(P_prod!B646)</f>
        <v/>
      </c>
      <c r="C646" s="55">
        <f>P_prod!C646</f>
        <v>0</v>
      </c>
      <c r="D646" s="55">
        <f>P_prod!D646</f>
        <v>0</v>
      </c>
      <c r="E646" s="56">
        <f>ROUND(P_prod!E646,-2)</f>
        <v>0</v>
      </c>
    </row>
    <row r="647" spans="2:5" x14ac:dyDescent="0.2">
      <c r="B647" s="55" t="str">
        <f>PROPER(P_prod!B647)</f>
        <v/>
      </c>
      <c r="C647" s="55">
        <f>P_prod!C647</f>
        <v>0</v>
      </c>
      <c r="D647" s="55">
        <f>P_prod!D647</f>
        <v>0</v>
      </c>
      <c r="E647" s="56">
        <f>ROUND(P_prod!E647,-2)</f>
        <v>0</v>
      </c>
    </row>
    <row r="648" spans="2:5" x14ac:dyDescent="0.2">
      <c r="B648" s="55" t="str">
        <f>PROPER(P_prod!B648)</f>
        <v/>
      </c>
      <c r="C648" s="55">
        <f>P_prod!C648</f>
        <v>0</v>
      </c>
      <c r="D648" s="55">
        <f>P_prod!D648</f>
        <v>0</v>
      </c>
      <c r="E648" s="56">
        <f>ROUND(P_prod!E648,-2)</f>
        <v>0</v>
      </c>
    </row>
    <row r="649" spans="2:5" x14ac:dyDescent="0.2">
      <c r="B649" s="55" t="str">
        <f>PROPER(P_prod!B649)</f>
        <v/>
      </c>
      <c r="C649" s="55">
        <f>P_prod!C649</f>
        <v>0</v>
      </c>
      <c r="D649" s="55">
        <f>P_prod!D649</f>
        <v>0</v>
      </c>
      <c r="E649" s="56">
        <f>ROUND(P_prod!E649,-2)</f>
        <v>0</v>
      </c>
    </row>
    <row r="650" spans="2:5" x14ac:dyDescent="0.2">
      <c r="B650" s="55" t="str">
        <f>PROPER(P_prod!B650)</f>
        <v/>
      </c>
      <c r="C650" s="55">
        <f>P_prod!C650</f>
        <v>0</v>
      </c>
      <c r="D650" s="55">
        <f>P_prod!D650</f>
        <v>0</v>
      </c>
      <c r="E650" s="56">
        <f>ROUND(P_prod!E650,-2)</f>
        <v>0</v>
      </c>
    </row>
    <row r="651" spans="2:5" x14ac:dyDescent="0.2">
      <c r="B651" s="55" t="str">
        <f>PROPER(P_prod!B651)</f>
        <v/>
      </c>
      <c r="C651" s="55">
        <f>P_prod!C651</f>
        <v>0</v>
      </c>
      <c r="D651" s="55">
        <f>P_prod!D651</f>
        <v>0</v>
      </c>
      <c r="E651" s="56">
        <f>ROUND(P_prod!E651,-2)</f>
        <v>0</v>
      </c>
    </row>
    <row r="652" spans="2:5" x14ac:dyDescent="0.2">
      <c r="B652" s="55" t="str">
        <f>PROPER(P_prod!B652)</f>
        <v/>
      </c>
      <c r="C652" s="55">
        <f>P_prod!C652</f>
        <v>0</v>
      </c>
      <c r="D652" s="55">
        <f>P_prod!D652</f>
        <v>0</v>
      </c>
      <c r="E652" s="56">
        <f>ROUND(P_prod!E652,-2)</f>
        <v>0</v>
      </c>
    </row>
    <row r="653" spans="2:5" x14ac:dyDescent="0.2">
      <c r="B653" s="55" t="str">
        <f>PROPER(P_prod!B653)</f>
        <v/>
      </c>
      <c r="C653" s="55">
        <f>P_prod!C653</f>
        <v>0</v>
      </c>
      <c r="D653" s="55">
        <f>P_prod!D653</f>
        <v>0</v>
      </c>
      <c r="E653" s="56">
        <f>ROUND(P_prod!E653,-2)</f>
        <v>0</v>
      </c>
    </row>
    <row r="654" spans="2:5" x14ac:dyDescent="0.2">
      <c r="B654" s="55" t="str">
        <f>PROPER(P_prod!B654)</f>
        <v/>
      </c>
      <c r="C654" s="55">
        <f>P_prod!C654</f>
        <v>0</v>
      </c>
      <c r="D654" s="55">
        <f>P_prod!D654</f>
        <v>0</v>
      </c>
      <c r="E654" s="56">
        <f>ROUND(P_prod!E654,-2)</f>
        <v>0</v>
      </c>
    </row>
    <row r="655" spans="2:5" x14ac:dyDescent="0.2">
      <c r="B655" s="55" t="str">
        <f>PROPER(P_prod!B655)</f>
        <v/>
      </c>
      <c r="C655" s="55">
        <f>P_prod!C655</f>
        <v>0</v>
      </c>
      <c r="D655" s="55">
        <f>P_prod!D655</f>
        <v>0</v>
      </c>
      <c r="E655" s="56">
        <f>ROUND(P_prod!E655,-2)</f>
        <v>0</v>
      </c>
    </row>
    <row r="656" spans="2:5" x14ac:dyDescent="0.2">
      <c r="B656" s="55" t="str">
        <f>PROPER(P_prod!B656)</f>
        <v/>
      </c>
      <c r="C656" s="55">
        <f>P_prod!C656</f>
        <v>0</v>
      </c>
      <c r="D656" s="55">
        <f>P_prod!D656</f>
        <v>0</v>
      </c>
      <c r="E656" s="56">
        <f>ROUND(P_prod!E656,-2)</f>
        <v>0</v>
      </c>
    </row>
    <row r="657" spans="2:5" x14ac:dyDescent="0.2">
      <c r="B657" s="55" t="str">
        <f>PROPER(P_prod!B657)</f>
        <v/>
      </c>
      <c r="C657" s="55">
        <f>P_prod!C657</f>
        <v>0</v>
      </c>
      <c r="D657" s="55">
        <f>P_prod!D657</f>
        <v>0</v>
      </c>
      <c r="E657" s="56">
        <f>ROUND(P_prod!E657,-2)</f>
        <v>0</v>
      </c>
    </row>
    <row r="658" spans="2:5" x14ac:dyDescent="0.2">
      <c r="B658" s="55" t="str">
        <f>PROPER(P_prod!B658)</f>
        <v/>
      </c>
      <c r="C658" s="55">
        <f>P_prod!C658</f>
        <v>0</v>
      </c>
      <c r="D658" s="55">
        <f>P_prod!D658</f>
        <v>0</v>
      </c>
      <c r="E658" s="56">
        <f>ROUND(P_prod!E658,-2)</f>
        <v>0</v>
      </c>
    </row>
    <row r="659" spans="2:5" x14ac:dyDescent="0.2">
      <c r="B659" s="55" t="str">
        <f>PROPER(P_prod!B659)</f>
        <v/>
      </c>
      <c r="C659" s="55">
        <f>P_prod!C659</f>
        <v>0</v>
      </c>
      <c r="D659" s="55">
        <f>P_prod!D659</f>
        <v>0</v>
      </c>
      <c r="E659" s="56">
        <f>ROUND(P_prod!E659,-2)</f>
        <v>0</v>
      </c>
    </row>
    <row r="660" spans="2:5" x14ac:dyDescent="0.2">
      <c r="B660" s="55" t="str">
        <f>PROPER(P_prod!B660)</f>
        <v/>
      </c>
      <c r="C660" s="55">
        <f>P_prod!C660</f>
        <v>0</v>
      </c>
      <c r="D660" s="55">
        <f>P_prod!D660</f>
        <v>0</v>
      </c>
      <c r="E660" s="56">
        <f>ROUND(P_prod!E660,-2)</f>
        <v>0</v>
      </c>
    </row>
    <row r="661" spans="2:5" x14ac:dyDescent="0.2">
      <c r="B661" s="55" t="str">
        <f>PROPER(P_prod!B661)</f>
        <v/>
      </c>
      <c r="C661" s="55">
        <f>P_prod!C661</f>
        <v>0</v>
      </c>
      <c r="D661" s="55">
        <f>P_prod!D661</f>
        <v>0</v>
      </c>
      <c r="E661" s="56">
        <f>ROUND(P_prod!E661,-2)</f>
        <v>0</v>
      </c>
    </row>
    <row r="662" spans="2:5" x14ac:dyDescent="0.2">
      <c r="B662" s="55" t="str">
        <f>PROPER(P_prod!B662)</f>
        <v/>
      </c>
      <c r="C662" s="55">
        <f>P_prod!C662</f>
        <v>0</v>
      </c>
      <c r="D662" s="55">
        <f>P_prod!D662</f>
        <v>0</v>
      </c>
      <c r="E662" s="56">
        <f>ROUND(P_prod!E662,-2)</f>
        <v>0</v>
      </c>
    </row>
    <row r="663" spans="2:5" x14ac:dyDescent="0.2">
      <c r="B663" s="55" t="str">
        <f>PROPER(P_prod!B663)</f>
        <v/>
      </c>
      <c r="C663" s="55">
        <f>P_prod!C663</f>
        <v>0</v>
      </c>
      <c r="D663" s="55">
        <f>P_prod!D663</f>
        <v>0</v>
      </c>
      <c r="E663" s="56">
        <f>ROUND(P_prod!E663,-2)</f>
        <v>0</v>
      </c>
    </row>
    <row r="664" spans="2:5" x14ac:dyDescent="0.2">
      <c r="B664" s="55" t="str">
        <f>PROPER(P_prod!B664)</f>
        <v/>
      </c>
      <c r="C664" s="55">
        <f>P_prod!C664</f>
        <v>0</v>
      </c>
      <c r="D664" s="55">
        <f>P_prod!D664</f>
        <v>0</v>
      </c>
      <c r="E664" s="56">
        <f>ROUND(P_prod!E664,-2)</f>
        <v>0</v>
      </c>
    </row>
    <row r="665" spans="2:5" x14ac:dyDescent="0.2">
      <c r="B665" s="55" t="str">
        <f>PROPER(P_prod!B665)</f>
        <v/>
      </c>
      <c r="C665" s="55">
        <f>P_prod!C665</f>
        <v>0</v>
      </c>
      <c r="D665" s="55">
        <f>P_prod!D665</f>
        <v>0</v>
      </c>
      <c r="E665" s="56">
        <f>ROUND(P_prod!E665,-2)</f>
        <v>0</v>
      </c>
    </row>
    <row r="666" spans="2:5" x14ac:dyDescent="0.2">
      <c r="B666" s="55" t="str">
        <f>PROPER(P_prod!B666)</f>
        <v/>
      </c>
      <c r="C666" s="55">
        <f>P_prod!C666</f>
        <v>0</v>
      </c>
      <c r="D666" s="55">
        <f>P_prod!D666</f>
        <v>0</v>
      </c>
      <c r="E666" s="56">
        <f>ROUND(P_prod!E666,-2)</f>
        <v>0</v>
      </c>
    </row>
    <row r="667" spans="2:5" x14ac:dyDescent="0.2">
      <c r="B667" s="55" t="str">
        <f>PROPER(P_prod!B667)</f>
        <v/>
      </c>
      <c r="C667" s="55">
        <f>P_prod!C667</f>
        <v>0</v>
      </c>
      <c r="D667" s="55">
        <f>P_prod!D667</f>
        <v>0</v>
      </c>
      <c r="E667" s="56">
        <f>ROUND(P_prod!E667,-2)</f>
        <v>0</v>
      </c>
    </row>
    <row r="668" spans="2:5" x14ac:dyDescent="0.2">
      <c r="B668" s="55" t="str">
        <f>PROPER(P_prod!B668)</f>
        <v/>
      </c>
      <c r="C668" s="55">
        <f>P_prod!C668</f>
        <v>0</v>
      </c>
      <c r="D668" s="55">
        <f>P_prod!D668</f>
        <v>0</v>
      </c>
      <c r="E668" s="56">
        <f>ROUND(P_prod!E668,-2)</f>
        <v>0</v>
      </c>
    </row>
    <row r="669" spans="2:5" x14ac:dyDescent="0.2">
      <c r="B669" s="55" t="str">
        <f>PROPER(P_prod!B669)</f>
        <v/>
      </c>
      <c r="C669" s="55">
        <f>P_prod!C669</f>
        <v>0</v>
      </c>
      <c r="D669" s="55">
        <f>P_prod!D669</f>
        <v>0</v>
      </c>
      <c r="E669" s="56">
        <f>ROUND(P_prod!E669,-2)</f>
        <v>0</v>
      </c>
    </row>
    <row r="670" spans="2:5" x14ac:dyDescent="0.2">
      <c r="B670" s="55" t="str">
        <f>PROPER(P_prod!B670)</f>
        <v/>
      </c>
      <c r="C670" s="55">
        <f>P_prod!C670</f>
        <v>0</v>
      </c>
      <c r="D670" s="55">
        <f>P_prod!D670</f>
        <v>0</v>
      </c>
      <c r="E670" s="56">
        <f>ROUND(P_prod!E670,-2)</f>
        <v>0</v>
      </c>
    </row>
    <row r="671" spans="2:5" x14ac:dyDescent="0.2">
      <c r="B671" s="55" t="str">
        <f>PROPER(P_prod!B671)</f>
        <v/>
      </c>
      <c r="C671" s="55">
        <f>P_prod!C671</f>
        <v>0</v>
      </c>
      <c r="D671" s="55">
        <f>P_prod!D671</f>
        <v>0</v>
      </c>
      <c r="E671" s="56">
        <f>ROUND(P_prod!E671,-2)</f>
        <v>0</v>
      </c>
    </row>
    <row r="672" spans="2:5" x14ac:dyDescent="0.2">
      <c r="B672" s="55" t="str">
        <f>PROPER(P_prod!B672)</f>
        <v/>
      </c>
      <c r="C672" s="55">
        <f>P_prod!C672</f>
        <v>0</v>
      </c>
      <c r="D672" s="55">
        <f>P_prod!D672</f>
        <v>0</v>
      </c>
      <c r="E672" s="56">
        <f>ROUND(P_prod!E672,-2)</f>
        <v>0</v>
      </c>
    </row>
    <row r="673" spans="2:5" x14ac:dyDescent="0.2">
      <c r="B673" s="55" t="str">
        <f>PROPER(P_prod!B673)</f>
        <v/>
      </c>
      <c r="C673" s="55">
        <f>P_prod!C673</f>
        <v>0</v>
      </c>
      <c r="D673" s="55">
        <f>P_prod!D673</f>
        <v>0</v>
      </c>
      <c r="E673" s="56">
        <f>ROUND(P_prod!E673,-2)</f>
        <v>0</v>
      </c>
    </row>
    <row r="674" spans="2:5" x14ac:dyDescent="0.2">
      <c r="B674" s="55" t="str">
        <f>PROPER(P_prod!B674)</f>
        <v/>
      </c>
      <c r="C674" s="55">
        <f>P_prod!C674</f>
        <v>0</v>
      </c>
      <c r="D674" s="55">
        <f>P_prod!D674</f>
        <v>0</v>
      </c>
      <c r="E674" s="56">
        <f>ROUND(P_prod!E674,-2)</f>
        <v>0</v>
      </c>
    </row>
    <row r="675" spans="2:5" x14ac:dyDescent="0.2">
      <c r="B675" s="55" t="str">
        <f>PROPER(P_prod!B675)</f>
        <v/>
      </c>
      <c r="C675" s="55">
        <f>P_prod!C675</f>
        <v>0</v>
      </c>
      <c r="D675" s="55">
        <f>P_prod!D675</f>
        <v>0</v>
      </c>
      <c r="E675" s="56">
        <f>ROUND(P_prod!E675,-2)</f>
        <v>0</v>
      </c>
    </row>
    <row r="676" spans="2:5" x14ac:dyDescent="0.2">
      <c r="B676" s="55" t="str">
        <f>PROPER(P_prod!B676)</f>
        <v/>
      </c>
      <c r="C676" s="55">
        <f>P_prod!C676</f>
        <v>0</v>
      </c>
      <c r="D676" s="55">
        <f>P_prod!D676</f>
        <v>0</v>
      </c>
      <c r="E676" s="56">
        <f>ROUND(P_prod!E676,-2)</f>
        <v>0</v>
      </c>
    </row>
    <row r="677" spans="2:5" x14ac:dyDescent="0.2">
      <c r="B677" s="55" t="str">
        <f>PROPER(P_prod!B677)</f>
        <v/>
      </c>
      <c r="C677" s="55">
        <f>P_prod!C677</f>
        <v>0</v>
      </c>
      <c r="D677" s="55">
        <f>P_prod!D677</f>
        <v>0</v>
      </c>
      <c r="E677" s="56">
        <f>ROUND(P_prod!E677,-2)</f>
        <v>0</v>
      </c>
    </row>
    <row r="678" spans="2:5" x14ac:dyDescent="0.2">
      <c r="B678" s="55" t="str">
        <f>PROPER(P_prod!B678)</f>
        <v/>
      </c>
      <c r="C678" s="55">
        <f>P_prod!C678</f>
        <v>0</v>
      </c>
      <c r="D678" s="55">
        <f>P_prod!D678</f>
        <v>0</v>
      </c>
      <c r="E678" s="56">
        <f>ROUND(P_prod!E678,-2)</f>
        <v>0</v>
      </c>
    </row>
    <row r="679" spans="2:5" x14ac:dyDescent="0.2">
      <c r="B679" s="55" t="str">
        <f>PROPER(P_prod!B679)</f>
        <v/>
      </c>
      <c r="C679" s="55">
        <f>P_prod!C679</f>
        <v>0</v>
      </c>
      <c r="D679" s="55">
        <f>P_prod!D679</f>
        <v>0</v>
      </c>
      <c r="E679" s="56">
        <f>ROUND(P_prod!E679,-2)</f>
        <v>0</v>
      </c>
    </row>
    <row r="680" spans="2:5" x14ac:dyDescent="0.2">
      <c r="B680" s="55" t="str">
        <f>PROPER(P_prod!B680)</f>
        <v/>
      </c>
      <c r="C680" s="55">
        <f>P_prod!C680</f>
        <v>0</v>
      </c>
      <c r="D680" s="55">
        <f>P_prod!D680</f>
        <v>0</v>
      </c>
      <c r="E680" s="56">
        <f>ROUND(P_prod!E680,-2)</f>
        <v>0</v>
      </c>
    </row>
    <row r="681" spans="2:5" x14ac:dyDescent="0.2">
      <c r="B681" s="55" t="str">
        <f>PROPER(P_prod!B681)</f>
        <v/>
      </c>
      <c r="C681" s="55">
        <f>P_prod!C681</f>
        <v>0</v>
      </c>
      <c r="D681" s="55">
        <f>P_prod!D681</f>
        <v>0</v>
      </c>
      <c r="E681" s="56">
        <f>ROUND(P_prod!E681,-2)</f>
        <v>0</v>
      </c>
    </row>
    <row r="682" spans="2:5" x14ac:dyDescent="0.2">
      <c r="B682" s="55" t="str">
        <f>PROPER(P_prod!B682)</f>
        <v/>
      </c>
      <c r="C682" s="55">
        <f>P_prod!C682</f>
        <v>0</v>
      </c>
      <c r="D682" s="55">
        <f>P_prod!D682</f>
        <v>0</v>
      </c>
      <c r="E682" s="56">
        <f>ROUND(P_prod!E682,-2)</f>
        <v>0</v>
      </c>
    </row>
    <row r="683" spans="2:5" x14ac:dyDescent="0.2">
      <c r="B683" s="55" t="str">
        <f>PROPER(P_prod!B683)</f>
        <v/>
      </c>
      <c r="C683" s="55">
        <f>P_prod!C683</f>
        <v>0</v>
      </c>
      <c r="D683" s="55">
        <f>P_prod!D683</f>
        <v>0</v>
      </c>
      <c r="E683" s="56">
        <f>ROUND(P_prod!E683,-2)</f>
        <v>0</v>
      </c>
    </row>
    <row r="684" spans="2:5" x14ac:dyDescent="0.2">
      <c r="B684" s="55" t="str">
        <f>PROPER(P_prod!B684)</f>
        <v/>
      </c>
      <c r="C684" s="55">
        <f>P_prod!C684</f>
        <v>0</v>
      </c>
      <c r="D684" s="55">
        <f>P_prod!D684</f>
        <v>0</v>
      </c>
      <c r="E684" s="56">
        <f>ROUND(P_prod!E684,-2)</f>
        <v>0</v>
      </c>
    </row>
    <row r="685" spans="2:5" x14ac:dyDescent="0.2">
      <c r="B685" s="55" t="str">
        <f>PROPER(P_prod!B685)</f>
        <v/>
      </c>
      <c r="C685" s="55">
        <f>P_prod!C685</f>
        <v>0</v>
      </c>
      <c r="D685" s="55">
        <f>P_prod!D685</f>
        <v>0</v>
      </c>
      <c r="E685" s="56">
        <f>ROUND(P_prod!E685,-2)</f>
        <v>0</v>
      </c>
    </row>
    <row r="686" spans="2:5" x14ac:dyDescent="0.2">
      <c r="B686" s="55" t="str">
        <f>PROPER(P_prod!B686)</f>
        <v/>
      </c>
      <c r="C686" s="55">
        <f>P_prod!C686</f>
        <v>0</v>
      </c>
      <c r="D686" s="55">
        <f>P_prod!D686</f>
        <v>0</v>
      </c>
      <c r="E686" s="56">
        <f>ROUND(P_prod!E686,-2)</f>
        <v>0</v>
      </c>
    </row>
    <row r="687" spans="2:5" x14ac:dyDescent="0.2">
      <c r="B687" s="55" t="str">
        <f>PROPER(P_prod!B687)</f>
        <v/>
      </c>
      <c r="C687" s="55">
        <f>P_prod!C687</f>
        <v>0</v>
      </c>
      <c r="D687" s="55">
        <f>P_prod!D687</f>
        <v>0</v>
      </c>
      <c r="E687" s="56">
        <f>ROUND(P_prod!E687,-2)</f>
        <v>0</v>
      </c>
    </row>
    <row r="688" spans="2:5" x14ac:dyDescent="0.2">
      <c r="B688" s="55" t="str">
        <f>PROPER(P_prod!B688)</f>
        <v/>
      </c>
      <c r="C688" s="55">
        <f>P_prod!C688</f>
        <v>0</v>
      </c>
      <c r="D688" s="55">
        <f>P_prod!D688</f>
        <v>0</v>
      </c>
      <c r="E688" s="56">
        <f>ROUND(P_prod!E688,-2)</f>
        <v>0</v>
      </c>
    </row>
    <row r="689" spans="2:5" x14ac:dyDescent="0.2">
      <c r="B689" s="55" t="str">
        <f>PROPER(P_prod!B689)</f>
        <v/>
      </c>
      <c r="C689" s="55">
        <f>P_prod!C689</f>
        <v>0</v>
      </c>
      <c r="D689" s="55">
        <f>P_prod!D689</f>
        <v>0</v>
      </c>
      <c r="E689" s="56">
        <f>ROUND(P_prod!E689,-2)</f>
        <v>0</v>
      </c>
    </row>
    <row r="690" spans="2:5" x14ac:dyDescent="0.2">
      <c r="B690" s="55" t="str">
        <f>PROPER(P_prod!B690)</f>
        <v/>
      </c>
      <c r="C690" s="55">
        <f>P_prod!C690</f>
        <v>0</v>
      </c>
      <c r="D690" s="55">
        <f>P_prod!D690</f>
        <v>0</v>
      </c>
      <c r="E690" s="56">
        <f>ROUND(P_prod!E690,-2)</f>
        <v>0</v>
      </c>
    </row>
    <row r="691" spans="2:5" x14ac:dyDescent="0.2">
      <c r="B691" s="55" t="str">
        <f>PROPER(P_prod!B691)</f>
        <v/>
      </c>
      <c r="C691" s="55">
        <f>P_prod!C691</f>
        <v>0</v>
      </c>
      <c r="D691" s="55">
        <f>P_prod!D691</f>
        <v>0</v>
      </c>
      <c r="E691" s="56">
        <f>ROUND(P_prod!E691,-2)</f>
        <v>0</v>
      </c>
    </row>
    <row r="692" spans="2:5" x14ac:dyDescent="0.2">
      <c r="B692" s="55" t="str">
        <f>PROPER(P_prod!B692)</f>
        <v/>
      </c>
      <c r="C692" s="55">
        <f>P_prod!C692</f>
        <v>0</v>
      </c>
      <c r="D692" s="55">
        <f>P_prod!D692</f>
        <v>0</v>
      </c>
      <c r="E692" s="56">
        <f>ROUND(P_prod!E692,-2)</f>
        <v>0</v>
      </c>
    </row>
    <row r="693" spans="2:5" x14ac:dyDescent="0.2">
      <c r="B693" s="55" t="str">
        <f>PROPER(P_prod!B693)</f>
        <v/>
      </c>
      <c r="C693" s="55">
        <f>P_prod!C693</f>
        <v>0</v>
      </c>
      <c r="D693" s="55">
        <f>P_prod!D693</f>
        <v>0</v>
      </c>
      <c r="E693" s="56">
        <f>ROUND(P_prod!E693,-2)</f>
        <v>0</v>
      </c>
    </row>
    <row r="694" spans="2:5" x14ac:dyDescent="0.2">
      <c r="B694" s="55" t="str">
        <f>PROPER(P_prod!B694)</f>
        <v/>
      </c>
      <c r="C694" s="55">
        <f>P_prod!C694</f>
        <v>0</v>
      </c>
      <c r="D694" s="55">
        <f>P_prod!D694</f>
        <v>0</v>
      </c>
      <c r="E694" s="56">
        <f>ROUND(P_prod!E694,-2)</f>
        <v>0</v>
      </c>
    </row>
    <row r="695" spans="2:5" x14ac:dyDescent="0.2">
      <c r="B695" s="55" t="str">
        <f>PROPER(P_prod!B695)</f>
        <v/>
      </c>
      <c r="C695" s="55">
        <f>P_prod!C695</f>
        <v>0</v>
      </c>
      <c r="D695" s="55">
        <f>P_prod!D695</f>
        <v>0</v>
      </c>
      <c r="E695" s="56">
        <f>ROUND(P_prod!E695,-2)</f>
        <v>0</v>
      </c>
    </row>
    <row r="696" spans="2:5" x14ac:dyDescent="0.2">
      <c r="B696" s="55" t="str">
        <f>PROPER(P_prod!B696)</f>
        <v/>
      </c>
      <c r="C696" s="55">
        <f>P_prod!C696</f>
        <v>0</v>
      </c>
      <c r="D696" s="55">
        <f>P_prod!D696</f>
        <v>0</v>
      </c>
      <c r="E696" s="56">
        <f>ROUND(P_prod!E696,-2)</f>
        <v>0</v>
      </c>
    </row>
    <row r="697" spans="2:5" x14ac:dyDescent="0.2">
      <c r="B697" s="55" t="str">
        <f>PROPER(P_prod!B697)</f>
        <v/>
      </c>
      <c r="C697" s="55">
        <f>P_prod!C697</f>
        <v>0</v>
      </c>
      <c r="D697" s="55">
        <f>P_prod!D697</f>
        <v>0</v>
      </c>
      <c r="E697" s="56">
        <f>ROUND(P_prod!E697,-2)</f>
        <v>0</v>
      </c>
    </row>
    <row r="698" spans="2:5" x14ac:dyDescent="0.2">
      <c r="B698" s="55" t="str">
        <f>PROPER(P_prod!B698)</f>
        <v/>
      </c>
      <c r="C698" s="55">
        <f>P_prod!C698</f>
        <v>0</v>
      </c>
      <c r="D698" s="55">
        <f>P_prod!D698</f>
        <v>0</v>
      </c>
      <c r="E698" s="56">
        <f>ROUND(P_prod!E698,-2)</f>
        <v>0</v>
      </c>
    </row>
    <row r="699" spans="2:5" x14ac:dyDescent="0.2">
      <c r="B699" s="55" t="str">
        <f>PROPER(P_prod!B699)</f>
        <v/>
      </c>
      <c r="C699" s="55">
        <f>P_prod!C699</f>
        <v>0</v>
      </c>
      <c r="D699" s="55">
        <f>P_prod!D699</f>
        <v>0</v>
      </c>
      <c r="E699" s="56">
        <f>ROUND(P_prod!E699,-2)</f>
        <v>0</v>
      </c>
    </row>
    <row r="700" spans="2:5" x14ac:dyDescent="0.2">
      <c r="B700" s="55" t="str">
        <f>PROPER(P_prod!B700)</f>
        <v/>
      </c>
      <c r="C700" s="55">
        <f>P_prod!C700</f>
        <v>0</v>
      </c>
      <c r="D700" s="55">
        <f>P_prod!D700</f>
        <v>0</v>
      </c>
      <c r="E700" s="56">
        <f>ROUND(P_prod!E700,-2)</f>
        <v>0</v>
      </c>
    </row>
    <row r="701" spans="2:5" x14ac:dyDescent="0.2">
      <c r="B701" s="55" t="str">
        <f>PROPER(P_prod!B701)</f>
        <v/>
      </c>
      <c r="C701" s="55">
        <f>P_prod!C701</f>
        <v>0</v>
      </c>
      <c r="D701" s="55">
        <f>P_prod!D701</f>
        <v>0</v>
      </c>
      <c r="E701" s="56">
        <f>ROUND(P_prod!E701,-2)</f>
        <v>0</v>
      </c>
    </row>
    <row r="702" spans="2:5" x14ac:dyDescent="0.2">
      <c r="B702" s="55" t="str">
        <f>PROPER(P_prod!B702)</f>
        <v/>
      </c>
      <c r="C702" s="55">
        <f>P_prod!C702</f>
        <v>0</v>
      </c>
      <c r="D702" s="55">
        <f>P_prod!D702</f>
        <v>0</v>
      </c>
      <c r="E702" s="56">
        <f>ROUND(P_prod!E702,-2)</f>
        <v>0</v>
      </c>
    </row>
    <row r="703" spans="2:5" x14ac:dyDescent="0.2">
      <c r="B703" s="55" t="str">
        <f>PROPER(P_prod!B703)</f>
        <v/>
      </c>
      <c r="C703" s="55">
        <f>P_prod!C703</f>
        <v>0</v>
      </c>
      <c r="D703" s="55">
        <f>P_prod!D703</f>
        <v>0</v>
      </c>
      <c r="E703" s="56">
        <f>ROUND(P_prod!E703,-2)</f>
        <v>0</v>
      </c>
    </row>
    <row r="704" spans="2:5" x14ac:dyDescent="0.2">
      <c r="B704" s="55" t="str">
        <f>PROPER(P_prod!B704)</f>
        <v/>
      </c>
      <c r="C704" s="55">
        <f>P_prod!C704</f>
        <v>0</v>
      </c>
      <c r="D704" s="55">
        <f>P_prod!D704</f>
        <v>0</v>
      </c>
      <c r="E704" s="56">
        <f>ROUND(P_prod!E704,-2)</f>
        <v>0</v>
      </c>
    </row>
    <row r="705" spans="2:5" x14ac:dyDescent="0.2">
      <c r="B705" s="55" t="str">
        <f>PROPER(P_prod!B705)</f>
        <v/>
      </c>
      <c r="C705" s="55">
        <f>P_prod!C705</f>
        <v>0</v>
      </c>
      <c r="D705" s="55">
        <f>P_prod!D705</f>
        <v>0</v>
      </c>
      <c r="E705" s="56">
        <f>ROUND(P_prod!E705,-2)</f>
        <v>0</v>
      </c>
    </row>
    <row r="706" spans="2:5" x14ac:dyDescent="0.2">
      <c r="B706" s="55" t="str">
        <f>PROPER(P_prod!B706)</f>
        <v/>
      </c>
      <c r="C706" s="55">
        <f>P_prod!C706</f>
        <v>0</v>
      </c>
      <c r="D706" s="55">
        <f>P_prod!D706</f>
        <v>0</v>
      </c>
      <c r="E706" s="56">
        <f>ROUND(P_prod!E706,-2)</f>
        <v>0</v>
      </c>
    </row>
    <row r="707" spans="2:5" x14ac:dyDescent="0.2">
      <c r="B707" s="55" t="str">
        <f>PROPER(P_prod!B707)</f>
        <v/>
      </c>
      <c r="C707" s="55">
        <f>P_prod!C707</f>
        <v>0</v>
      </c>
      <c r="D707" s="55">
        <f>P_prod!D707</f>
        <v>0</v>
      </c>
      <c r="E707" s="56">
        <f>ROUND(P_prod!E707,-2)</f>
        <v>0</v>
      </c>
    </row>
    <row r="708" spans="2:5" x14ac:dyDescent="0.2">
      <c r="B708" s="55" t="str">
        <f>PROPER(P_prod!B708)</f>
        <v/>
      </c>
      <c r="C708" s="55">
        <f>P_prod!C708</f>
        <v>0</v>
      </c>
      <c r="D708" s="55">
        <f>P_prod!D708</f>
        <v>0</v>
      </c>
      <c r="E708" s="56">
        <f>ROUND(P_prod!E708,-2)</f>
        <v>0</v>
      </c>
    </row>
    <row r="709" spans="2:5" x14ac:dyDescent="0.2">
      <c r="B709" s="55" t="str">
        <f>PROPER(P_prod!B709)</f>
        <v/>
      </c>
      <c r="C709" s="55">
        <f>P_prod!C709</f>
        <v>0</v>
      </c>
      <c r="D709" s="55">
        <f>P_prod!D709</f>
        <v>0</v>
      </c>
      <c r="E709" s="56">
        <f>ROUND(P_prod!E709,-2)</f>
        <v>0</v>
      </c>
    </row>
    <row r="710" spans="2:5" x14ac:dyDescent="0.2">
      <c r="B710" s="55" t="str">
        <f>PROPER(P_prod!B710)</f>
        <v/>
      </c>
      <c r="C710" s="55">
        <f>P_prod!C710</f>
        <v>0</v>
      </c>
      <c r="D710" s="55">
        <f>P_prod!D710</f>
        <v>0</v>
      </c>
      <c r="E710" s="56">
        <f>ROUND(P_prod!E710,-2)</f>
        <v>0</v>
      </c>
    </row>
    <row r="711" spans="2:5" x14ac:dyDescent="0.2">
      <c r="B711" s="55" t="str">
        <f>PROPER(P_prod!B711)</f>
        <v/>
      </c>
      <c r="C711" s="55">
        <f>P_prod!C711</f>
        <v>0</v>
      </c>
      <c r="D711" s="55">
        <f>P_prod!D711</f>
        <v>0</v>
      </c>
      <c r="E711" s="56">
        <f>ROUND(P_prod!E711,-2)</f>
        <v>0</v>
      </c>
    </row>
    <row r="712" spans="2:5" x14ac:dyDescent="0.2">
      <c r="B712" s="55" t="str">
        <f>PROPER(P_prod!B712)</f>
        <v/>
      </c>
      <c r="C712" s="55">
        <f>P_prod!C712</f>
        <v>0</v>
      </c>
      <c r="D712" s="55">
        <f>P_prod!D712</f>
        <v>0</v>
      </c>
      <c r="E712" s="56">
        <f>ROUND(P_prod!E712,-2)</f>
        <v>0</v>
      </c>
    </row>
    <row r="713" spans="2:5" x14ac:dyDescent="0.2">
      <c r="B713" s="55" t="str">
        <f>PROPER(P_prod!B713)</f>
        <v/>
      </c>
      <c r="C713" s="55">
        <f>P_prod!C713</f>
        <v>0</v>
      </c>
      <c r="D713" s="55">
        <f>P_prod!D713</f>
        <v>0</v>
      </c>
      <c r="E713" s="56">
        <f>ROUND(P_prod!E713,-2)</f>
        <v>0</v>
      </c>
    </row>
    <row r="714" spans="2:5" x14ac:dyDescent="0.2">
      <c r="B714" s="55" t="str">
        <f>PROPER(P_prod!B714)</f>
        <v/>
      </c>
      <c r="C714" s="55">
        <f>P_prod!C714</f>
        <v>0</v>
      </c>
      <c r="D714" s="55">
        <f>P_prod!D714</f>
        <v>0</v>
      </c>
      <c r="E714" s="56">
        <f>ROUND(P_prod!E714,-2)</f>
        <v>0</v>
      </c>
    </row>
    <row r="715" spans="2:5" x14ac:dyDescent="0.2">
      <c r="B715" s="55" t="str">
        <f>PROPER(P_prod!B715)</f>
        <v/>
      </c>
      <c r="C715" s="55">
        <f>P_prod!C715</f>
        <v>0</v>
      </c>
      <c r="D715" s="55">
        <f>P_prod!D715</f>
        <v>0</v>
      </c>
      <c r="E715" s="56">
        <f>ROUND(P_prod!E715,-2)</f>
        <v>0</v>
      </c>
    </row>
    <row r="716" spans="2:5" x14ac:dyDescent="0.2">
      <c r="B716" s="55" t="str">
        <f>PROPER(P_prod!B716)</f>
        <v/>
      </c>
      <c r="C716" s="55">
        <f>P_prod!C716</f>
        <v>0</v>
      </c>
      <c r="D716" s="55">
        <f>P_prod!D716</f>
        <v>0</v>
      </c>
      <c r="E716" s="56">
        <f>ROUND(P_prod!E716,-2)</f>
        <v>0</v>
      </c>
    </row>
    <row r="717" spans="2:5" x14ac:dyDescent="0.2">
      <c r="B717" s="55" t="str">
        <f>PROPER(P_prod!B717)</f>
        <v/>
      </c>
      <c r="C717" s="55">
        <f>P_prod!C717</f>
        <v>0</v>
      </c>
      <c r="D717" s="55">
        <f>P_prod!D717</f>
        <v>0</v>
      </c>
      <c r="E717" s="56">
        <f>ROUND(P_prod!E717,-2)</f>
        <v>0</v>
      </c>
    </row>
    <row r="718" spans="2:5" x14ac:dyDescent="0.2">
      <c r="B718" s="55" t="str">
        <f>PROPER(P_prod!B718)</f>
        <v/>
      </c>
      <c r="C718" s="55">
        <f>P_prod!C718</f>
        <v>0</v>
      </c>
      <c r="D718" s="55">
        <f>P_prod!D718</f>
        <v>0</v>
      </c>
      <c r="E718" s="56">
        <f>ROUND(P_prod!E718,-2)</f>
        <v>0</v>
      </c>
    </row>
    <row r="719" spans="2:5" x14ac:dyDescent="0.2">
      <c r="B719" s="55" t="str">
        <f>PROPER(P_prod!B719)</f>
        <v/>
      </c>
      <c r="C719" s="55">
        <f>P_prod!C719</f>
        <v>0</v>
      </c>
      <c r="D719" s="55">
        <f>P_prod!D719</f>
        <v>0</v>
      </c>
      <c r="E719" s="56">
        <f>ROUND(P_prod!E719,-2)</f>
        <v>0</v>
      </c>
    </row>
    <row r="720" spans="2:5" x14ac:dyDescent="0.2">
      <c r="B720" s="55" t="str">
        <f>PROPER(P_prod!B720)</f>
        <v/>
      </c>
      <c r="C720" s="55">
        <f>P_prod!C720</f>
        <v>0</v>
      </c>
      <c r="D720" s="55">
        <f>P_prod!D720</f>
        <v>0</v>
      </c>
      <c r="E720" s="56">
        <f>ROUND(P_prod!E720,-2)</f>
        <v>0</v>
      </c>
    </row>
    <row r="721" spans="2:5" x14ac:dyDescent="0.2">
      <c r="B721" s="55" t="str">
        <f>PROPER(P_prod!B721)</f>
        <v/>
      </c>
      <c r="C721" s="55">
        <f>P_prod!C721</f>
        <v>0</v>
      </c>
      <c r="D721" s="55">
        <f>P_prod!D721</f>
        <v>0</v>
      </c>
      <c r="E721" s="56">
        <f>ROUND(P_prod!E721,-2)</f>
        <v>0</v>
      </c>
    </row>
    <row r="722" spans="2:5" x14ac:dyDescent="0.2">
      <c r="B722" s="55" t="str">
        <f>PROPER(P_prod!B722)</f>
        <v/>
      </c>
      <c r="C722" s="55">
        <f>P_prod!C722</f>
        <v>0</v>
      </c>
      <c r="D722" s="55">
        <f>P_prod!D722</f>
        <v>0</v>
      </c>
      <c r="E722" s="56">
        <f>ROUND(P_prod!E722,-2)</f>
        <v>0</v>
      </c>
    </row>
    <row r="723" spans="2:5" x14ac:dyDescent="0.2">
      <c r="B723" s="55" t="str">
        <f>PROPER(P_prod!B723)</f>
        <v/>
      </c>
      <c r="C723" s="55">
        <f>P_prod!C723</f>
        <v>0</v>
      </c>
      <c r="D723" s="55">
        <f>P_prod!D723</f>
        <v>0</v>
      </c>
      <c r="E723" s="56">
        <f>ROUND(P_prod!E723,-2)</f>
        <v>0</v>
      </c>
    </row>
    <row r="724" spans="2:5" x14ac:dyDescent="0.2">
      <c r="B724" s="55" t="str">
        <f>PROPER(P_prod!B724)</f>
        <v/>
      </c>
      <c r="C724" s="55">
        <f>P_prod!C724</f>
        <v>0</v>
      </c>
      <c r="D724" s="55">
        <f>P_prod!D724</f>
        <v>0</v>
      </c>
      <c r="E724" s="56">
        <f>ROUND(P_prod!E724,-2)</f>
        <v>0</v>
      </c>
    </row>
    <row r="725" spans="2:5" x14ac:dyDescent="0.2">
      <c r="B725" s="55" t="str">
        <f>PROPER(P_prod!B725)</f>
        <v/>
      </c>
      <c r="C725" s="55">
        <f>P_prod!C725</f>
        <v>0</v>
      </c>
      <c r="D725" s="55">
        <f>P_prod!D725</f>
        <v>0</v>
      </c>
      <c r="E725" s="56">
        <f>ROUND(P_prod!E725,-2)</f>
        <v>0</v>
      </c>
    </row>
    <row r="726" spans="2:5" x14ac:dyDescent="0.2">
      <c r="B726" s="55" t="str">
        <f>PROPER(P_prod!B726)</f>
        <v/>
      </c>
      <c r="C726" s="55">
        <f>P_prod!C726</f>
        <v>0</v>
      </c>
      <c r="D726" s="55">
        <f>P_prod!D726</f>
        <v>0</v>
      </c>
      <c r="E726" s="56">
        <f>ROUND(P_prod!E726,-2)</f>
        <v>0</v>
      </c>
    </row>
    <row r="727" spans="2:5" x14ac:dyDescent="0.2">
      <c r="B727" s="55" t="str">
        <f>PROPER(P_prod!B727)</f>
        <v/>
      </c>
      <c r="C727" s="55">
        <f>P_prod!C727</f>
        <v>0</v>
      </c>
      <c r="D727" s="55">
        <f>P_prod!D727</f>
        <v>0</v>
      </c>
      <c r="E727" s="56">
        <f>ROUND(P_prod!E727,-2)</f>
        <v>0</v>
      </c>
    </row>
    <row r="728" spans="2:5" x14ac:dyDescent="0.2">
      <c r="B728" s="55" t="str">
        <f>PROPER(P_prod!B728)</f>
        <v/>
      </c>
      <c r="C728" s="55">
        <f>P_prod!C728</f>
        <v>0</v>
      </c>
      <c r="D728" s="55">
        <f>P_prod!D728</f>
        <v>0</v>
      </c>
      <c r="E728" s="56">
        <f>ROUND(P_prod!E728,-2)</f>
        <v>0</v>
      </c>
    </row>
    <row r="729" spans="2:5" x14ac:dyDescent="0.2">
      <c r="B729" s="55" t="str">
        <f>PROPER(P_prod!B729)</f>
        <v/>
      </c>
      <c r="C729" s="55">
        <f>P_prod!C729</f>
        <v>0</v>
      </c>
      <c r="D729" s="55">
        <f>P_prod!D729</f>
        <v>0</v>
      </c>
      <c r="E729" s="56">
        <f>ROUND(P_prod!E729,-2)</f>
        <v>0</v>
      </c>
    </row>
    <row r="730" spans="2:5" x14ac:dyDescent="0.2">
      <c r="B730" s="55" t="str">
        <f>PROPER(P_prod!B730)</f>
        <v/>
      </c>
      <c r="C730" s="55">
        <f>P_prod!C730</f>
        <v>0</v>
      </c>
      <c r="D730" s="55">
        <f>P_prod!D730</f>
        <v>0</v>
      </c>
      <c r="E730" s="56">
        <f>ROUND(P_prod!E730,-2)</f>
        <v>0</v>
      </c>
    </row>
    <row r="731" spans="2:5" x14ac:dyDescent="0.2">
      <c r="B731" s="55" t="str">
        <f>PROPER(P_prod!B731)</f>
        <v/>
      </c>
      <c r="C731" s="55">
        <f>P_prod!C731</f>
        <v>0</v>
      </c>
      <c r="D731" s="55">
        <f>P_prod!D731</f>
        <v>0</v>
      </c>
      <c r="E731" s="56">
        <f>ROUND(P_prod!E731,-2)</f>
        <v>0</v>
      </c>
    </row>
    <row r="732" spans="2:5" x14ac:dyDescent="0.2">
      <c r="B732" s="55" t="str">
        <f>PROPER(P_prod!B732)</f>
        <v/>
      </c>
      <c r="C732" s="55">
        <f>P_prod!C732</f>
        <v>0</v>
      </c>
      <c r="D732" s="55">
        <f>P_prod!D732</f>
        <v>0</v>
      </c>
      <c r="E732" s="56">
        <f>ROUND(P_prod!E732,-2)</f>
        <v>0</v>
      </c>
    </row>
    <row r="733" spans="2:5" x14ac:dyDescent="0.2">
      <c r="B733" s="55" t="str">
        <f>PROPER(P_prod!B733)</f>
        <v/>
      </c>
      <c r="C733" s="55">
        <f>P_prod!C733</f>
        <v>0</v>
      </c>
      <c r="D733" s="55">
        <f>P_prod!D733</f>
        <v>0</v>
      </c>
      <c r="E733" s="56">
        <f>ROUND(P_prod!E733,-2)</f>
        <v>0</v>
      </c>
    </row>
    <row r="734" spans="2:5" x14ac:dyDescent="0.2">
      <c r="B734" s="55" t="str">
        <f>PROPER(P_prod!B734)</f>
        <v/>
      </c>
      <c r="C734" s="55">
        <f>P_prod!C734</f>
        <v>0</v>
      </c>
      <c r="D734" s="55">
        <f>P_prod!D734</f>
        <v>0</v>
      </c>
      <c r="E734" s="56">
        <f>ROUND(P_prod!E734,-2)</f>
        <v>0</v>
      </c>
    </row>
    <row r="735" spans="2:5" x14ac:dyDescent="0.2">
      <c r="B735" s="55" t="str">
        <f>PROPER(P_prod!B735)</f>
        <v/>
      </c>
      <c r="C735" s="55">
        <f>P_prod!C735</f>
        <v>0</v>
      </c>
      <c r="D735" s="55">
        <f>P_prod!D735</f>
        <v>0</v>
      </c>
      <c r="E735" s="56">
        <f>ROUND(P_prod!E735,-2)</f>
        <v>0</v>
      </c>
    </row>
    <row r="736" spans="2:5" x14ac:dyDescent="0.2">
      <c r="B736" s="55" t="str">
        <f>PROPER(P_prod!B736)</f>
        <v/>
      </c>
      <c r="C736" s="55">
        <f>P_prod!C736</f>
        <v>0</v>
      </c>
      <c r="D736" s="55">
        <f>P_prod!D736</f>
        <v>0</v>
      </c>
      <c r="E736" s="56">
        <f>ROUND(P_prod!E736,-2)</f>
        <v>0</v>
      </c>
    </row>
    <row r="737" spans="2:5" x14ac:dyDescent="0.2">
      <c r="B737" s="55" t="str">
        <f>PROPER(P_prod!B737)</f>
        <v/>
      </c>
      <c r="C737" s="55">
        <f>P_prod!C737</f>
        <v>0</v>
      </c>
      <c r="D737" s="55">
        <f>P_prod!D737</f>
        <v>0</v>
      </c>
      <c r="E737" s="56">
        <f>ROUND(P_prod!E737,-2)</f>
        <v>0</v>
      </c>
    </row>
    <row r="738" spans="2:5" x14ac:dyDescent="0.2">
      <c r="B738" s="55" t="str">
        <f>PROPER(P_prod!B738)</f>
        <v/>
      </c>
      <c r="C738" s="55">
        <f>P_prod!C738</f>
        <v>0</v>
      </c>
      <c r="D738" s="55">
        <f>P_prod!D738</f>
        <v>0</v>
      </c>
      <c r="E738" s="56">
        <f>ROUND(P_prod!E738,-2)</f>
        <v>0</v>
      </c>
    </row>
    <row r="739" spans="2:5" x14ac:dyDescent="0.2">
      <c r="B739" s="55" t="str">
        <f>PROPER(P_prod!B739)</f>
        <v/>
      </c>
      <c r="C739" s="55">
        <f>P_prod!C739</f>
        <v>0</v>
      </c>
      <c r="D739" s="55">
        <f>P_prod!D739</f>
        <v>0</v>
      </c>
      <c r="E739" s="56">
        <f>ROUND(P_prod!E739,-2)</f>
        <v>0</v>
      </c>
    </row>
    <row r="740" spans="2:5" x14ac:dyDescent="0.2">
      <c r="B740" s="55" t="str">
        <f>PROPER(P_prod!B740)</f>
        <v/>
      </c>
      <c r="C740" s="55">
        <f>P_prod!C740</f>
        <v>0</v>
      </c>
      <c r="D740" s="55">
        <f>P_prod!D740</f>
        <v>0</v>
      </c>
      <c r="E740" s="56">
        <f>ROUND(P_prod!E740,-2)</f>
        <v>0</v>
      </c>
    </row>
    <row r="741" spans="2:5" x14ac:dyDescent="0.2">
      <c r="B741" s="55" t="str">
        <f>PROPER(P_prod!B741)</f>
        <v/>
      </c>
      <c r="C741" s="55">
        <f>P_prod!C741</f>
        <v>0</v>
      </c>
      <c r="D741" s="55">
        <f>P_prod!D741</f>
        <v>0</v>
      </c>
      <c r="E741" s="56">
        <f>ROUND(P_prod!E741,-2)</f>
        <v>0</v>
      </c>
    </row>
    <row r="742" spans="2:5" x14ac:dyDescent="0.2">
      <c r="B742" s="55" t="str">
        <f>PROPER(P_prod!B742)</f>
        <v/>
      </c>
      <c r="C742" s="55">
        <f>P_prod!C742</f>
        <v>0</v>
      </c>
      <c r="D742" s="55">
        <f>P_prod!D742</f>
        <v>0</v>
      </c>
      <c r="E742" s="56">
        <f>ROUND(P_prod!E742,-2)</f>
        <v>0</v>
      </c>
    </row>
    <row r="743" spans="2:5" x14ac:dyDescent="0.2">
      <c r="B743" s="55" t="str">
        <f>PROPER(P_prod!B743)</f>
        <v/>
      </c>
      <c r="C743" s="55">
        <f>P_prod!C743</f>
        <v>0</v>
      </c>
      <c r="D743" s="55">
        <f>P_prod!D743</f>
        <v>0</v>
      </c>
      <c r="E743" s="56">
        <f>ROUND(P_prod!E743,-2)</f>
        <v>0</v>
      </c>
    </row>
    <row r="744" spans="2:5" x14ac:dyDescent="0.2">
      <c r="B744" s="55" t="str">
        <f>PROPER(P_prod!B744)</f>
        <v/>
      </c>
      <c r="C744" s="55">
        <f>P_prod!C744</f>
        <v>0</v>
      </c>
      <c r="D744" s="55">
        <f>P_prod!D744</f>
        <v>0</v>
      </c>
      <c r="E744" s="56">
        <f>ROUND(P_prod!E744,-2)</f>
        <v>0</v>
      </c>
    </row>
    <row r="745" spans="2:5" x14ac:dyDescent="0.2">
      <c r="B745" s="55" t="str">
        <f>PROPER(P_prod!B745)</f>
        <v/>
      </c>
      <c r="C745" s="55">
        <f>P_prod!C745</f>
        <v>0</v>
      </c>
      <c r="D745" s="55">
        <f>P_prod!D745</f>
        <v>0</v>
      </c>
      <c r="E745" s="56">
        <f>ROUND(P_prod!E745,-2)</f>
        <v>0</v>
      </c>
    </row>
    <row r="746" spans="2:5" x14ac:dyDescent="0.2">
      <c r="B746" s="55" t="str">
        <f>PROPER(P_prod!B746)</f>
        <v/>
      </c>
      <c r="C746" s="55">
        <f>P_prod!C746</f>
        <v>0</v>
      </c>
      <c r="D746" s="55">
        <f>P_prod!D746</f>
        <v>0</v>
      </c>
      <c r="E746" s="56">
        <f>ROUND(P_prod!E746,-2)</f>
        <v>0</v>
      </c>
    </row>
    <row r="747" spans="2:5" x14ac:dyDescent="0.2">
      <c r="B747" s="55" t="str">
        <f>PROPER(P_prod!B747)</f>
        <v/>
      </c>
      <c r="C747" s="55">
        <f>P_prod!C747</f>
        <v>0</v>
      </c>
      <c r="D747" s="55">
        <f>P_prod!D747</f>
        <v>0</v>
      </c>
      <c r="E747" s="56">
        <f>ROUND(P_prod!E747,-2)</f>
        <v>0</v>
      </c>
    </row>
    <row r="748" spans="2:5" x14ac:dyDescent="0.2">
      <c r="B748" s="55" t="str">
        <f>PROPER(P_prod!B748)</f>
        <v/>
      </c>
      <c r="C748" s="55">
        <f>P_prod!C748</f>
        <v>0</v>
      </c>
      <c r="D748" s="55">
        <f>P_prod!D748</f>
        <v>0</v>
      </c>
      <c r="E748" s="56">
        <f>ROUND(P_prod!E748,-2)</f>
        <v>0</v>
      </c>
    </row>
    <row r="749" spans="2:5" x14ac:dyDescent="0.2">
      <c r="B749" s="55" t="str">
        <f>PROPER(P_prod!B749)</f>
        <v/>
      </c>
      <c r="C749" s="55">
        <f>P_prod!C749</f>
        <v>0</v>
      </c>
      <c r="D749" s="55">
        <f>P_prod!D749</f>
        <v>0</v>
      </c>
      <c r="E749" s="56">
        <f>ROUND(P_prod!E749,-2)</f>
        <v>0</v>
      </c>
    </row>
    <row r="750" spans="2:5" x14ac:dyDescent="0.2">
      <c r="B750" s="55" t="str">
        <f>PROPER(P_prod!B750)</f>
        <v/>
      </c>
      <c r="C750" s="55">
        <f>P_prod!C750</f>
        <v>0</v>
      </c>
      <c r="D750" s="55">
        <f>P_prod!D750</f>
        <v>0</v>
      </c>
      <c r="E750" s="56">
        <f>ROUND(P_prod!E750,-2)</f>
        <v>0</v>
      </c>
    </row>
    <row r="751" spans="2:5" x14ac:dyDescent="0.2">
      <c r="B751" s="55" t="str">
        <f>PROPER(P_prod!B751)</f>
        <v/>
      </c>
      <c r="C751" s="55">
        <f>P_prod!C751</f>
        <v>0</v>
      </c>
      <c r="D751" s="55">
        <f>P_prod!D751</f>
        <v>0</v>
      </c>
      <c r="E751" s="56">
        <f>ROUND(P_prod!E751,-2)</f>
        <v>0</v>
      </c>
    </row>
    <row r="752" spans="2:5" x14ac:dyDescent="0.2">
      <c r="B752" s="55" t="str">
        <f>PROPER(P_prod!B752)</f>
        <v/>
      </c>
      <c r="C752" s="55">
        <f>P_prod!C752</f>
        <v>0</v>
      </c>
      <c r="D752" s="55">
        <f>P_prod!D752</f>
        <v>0</v>
      </c>
      <c r="E752" s="56">
        <f>ROUND(P_prod!E752,-2)</f>
        <v>0</v>
      </c>
    </row>
    <row r="753" spans="2:5" x14ac:dyDescent="0.2">
      <c r="B753" s="55" t="str">
        <f>PROPER(P_prod!B753)</f>
        <v/>
      </c>
      <c r="C753" s="55">
        <f>P_prod!C753</f>
        <v>0</v>
      </c>
      <c r="D753" s="55">
        <f>P_prod!D753</f>
        <v>0</v>
      </c>
      <c r="E753" s="56">
        <f>ROUND(P_prod!E753,-2)</f>
        <v>0</v>
      </c>
    </row>
    <row r="754" spans="2:5" x14ac:dyDescent="0.2">
      <c r="B754" s="55" t="str">
        <f>PROPER(P_prod!B754)</f>
        <v/>
      </c>
      <c r="C754" s="55">
        <f>P_prod!C754</f>
        <v>0</v>
      </c>
      <c r="D754" s="55">
        <f>P_prod!D754</f>
        <v>0</v>
      </c>
      <c r="E754" s="56">
        <f>ROUND(P_prod!E754,-2)</f>
        <v>0</v>
      </c>
    </row>
    <row r="755" spans="2:5" x14ac:dyDescent="0.2">
      <c r="B755" s="55" t="str">
        <f>PROPER(P_prod!B755)</f>
        <v/>
      </c>
      <c r="C755" s="55">
        <f>P_prod!C755</f>
        <v>0</v>
      </c>
      <c r="D755" s="55">
        <f>P_prod!D755</f>
        <v>0</v>
      </c>
      <c r="E755" s="56">
        <f>ROUND(P_prod!E755,-2)</f>
        <v>0</v>
      </c>
    </row>
    <row r="756" spans="2:5" x14ac:dyDescent="0.2">
      <c r="B756" s="55" t="str">
        <f>PROPER(P_prod!B756)</f>
        <v/>
      </c>
      <c r="C756" s="55">
        <f>P_prod!C756</f>
        <v>0</v>
      </c>
      <c r="D756" s="55">
        <f>P_prod!D756</f>
        <v>0</v>
      </c>
      <c r="E756" s="56">
        <f>ROUND(P_prod!E756,-2)</f>
        <v>0</v>
      </c>
    </row>
    <row r="757" spans="2:5" x14ac:dyDescent="0.2">
      <c r="B757" s="55" t="str">
        <f>PROPER(P_prod!B757)</f>
        <v/>
      </c>
      <c r="C757" s="55">
        <f>P_prod!C757</f>
        <v>0</v>
      </c>
      <c r="D757" s="55">
        <f>P_prod!D757</f>
        <v>0</v>
      </c>
      <c r="E757" s="56">
        <f>ROUND(P_prod!E757,-2)</f>
        <v>0</v>
      </c>
    </row>
    <row r="758" spans="2:5" x14ac:dyDescent="0.2">
      <c r="B758" s="55" t="str">
        <f>PROPER(P_prod!B758)</f>
        <v/>
      </c>
      <c r="C758" s="55">
        <f>P_prod!C758</f>
        <v>0</v>
      </c>
      <c r="D758" s="55">
        <f>P_prod!D758</f>
        <v>0</v>
      </c>
      <c r="E758" s="56">
        <f>ROUND(P_prod!E758,-2)</f>
        <v>0</v>
      </c>
    </row>
    <row r="759" spans="2:5" x14ac:dyDescent="0.2">
      <c r="B759" s="55" t="str">
        <f>PROPER(P_prod!B759)</f>
        <v/>
      </c>
      <c r="C759" s="55">
        <f>P_prod!C759</f>
        <v>0</v>
      </c>
      <c r="D759" s="55">
        <f>P_prod!D759</f>
        <v>0</v>
      </c>
      <c r="E759" s="56">
        <f>ROUND(P_prod!E759,-2)</f>
        <v>0</v>
      </c>
    </row>
    <row r="760" spans="2:5" x14ac:dyDescent="0.2">
      <c r="B760" s="55" t="str">
        <f>PROPER(P_prod!B760)</f>
        <v/>
      </c>
      <c r="C760" s="55">
        <f>P_prod!C760</f>
        <v>0</v>
      </c>
      <c r="D760" s="55">
        <f>P_prod!D760</f>
        <v>0</v>
      </c>
      <c r="E760" s="56">
        <f>ROUND(P_prod!E760,-2)</f>
        <v>0</v>
      </c>
    </row>
    <row r="761" spans="2:5" x14ac:dyDescent="0.2">
      <c r="B761" s="55" t="str">
        <f>PROPER(P_prod!B761)</f>
        <v/>
      </c>
      <c r="C761" s="55">
        <f>P_prod!C761</f>
        <v>0</v>
      </c>
      <c r="D761" s="55">
        <f>P_prod!D761</f>
        <v>0</v>
      </c>
      <c r="E761" s="56">
        <f>ROUND(P_prod!E761,-2)</f>
        <v>0</v>
      </c>
    </row>
    <row r="762" spans="2:5" x14ac:dyDescent="0.2">
      <c r="B762" s="55" t="str">
        <f>PROPER(P_prod!B762)</f>
        <v/>
      </c>
      <c r="C762" s="55">
        <f>P_prod!C762</f>
        <v>0</v>
      </c>
      <c r="D762" s="55">
        <f>P_prod!D762</f>
        <v>0</v>
      </c>
      <c r="E762" s="56">
        <f>ROUND(P_prod!E762,-2)</f>
        <v>0</v>
      </c>
    </row>
    <row r="763" spans="2:5" x14ac:dyDescent="0.2">
      <c r="B763" s="55" t="str">
        <f>PROPER(P_prod!B763)</f>
        <v/>
      </c>
      <c r="C763" s="55">
        <f>P_prod!C763</f>
        <v>0</v>
      </c>
      <c r="D763" s="55">
        <f>P_prod!D763</f>
        <v>0</v>
      </c>
      <c r="E763" s="56">
        <f>ROUND(P_prod!E763,-2)</f>
        <v>0</v>
      </c>
    </row>
    <row r="764" spans="2:5" x14ac:dyDescent="0.2">
      <c r="B764" s="55" t="str">
        <f>PROPER(P_prod!B764)</f>
        <v/>
      </c>
      <c r="C764" s="55">
        <f>P_prod!C764</f>
        <v>0</v>
      </c>
      <c r="D764" s="55">
        <f>P_prod!D764</f>
        <v>0</v>
      </c>
      <c r="E764" s="56">
        <f>ROUND(P_prod!E764,-2)</f>
        <v>0</v>
      </c>
    </row>
    <row r="765" spans="2:5" x14ac:dyDescent="0.2">
      <c r="B765" s="55" t="str">
        <f>PROPER(P_prod!B765)</f>
        <v/>
      </c>
      <c r="C765" s="55">
        <f>P_prod!C765</f>
        <v>0</v>
      </c>
      <c r="D765" s="55">
        <f>P_prod!D765</f>
        <v>0</v>
      </c>
      <c r="E765" s="56">
        <f>ROUND(P_prod!E765,-2)</f>
        <v>0</v>
      </c>
    </row>
    <row r="766" spans="2:5" x14ac:dyDescent="0.2">
      <c r="B766" s="55" t="str">
        <f>PROPER(P_prod!B766)</f>
        <v/>
      </c>
      <c r="C766" s="55">
        <f>P_prod!C766</f>
        <v>0</v>
      </c>
      <c r="D766" s="55">
        <f>P_prod!D766</f>
        <v>0</v>
      </c>
      <c r="E766" s="56">
        <f>ROUND(P_prod!E766,-2)</f>
        <v>0</v>
      </c>
    </row>
    <row r="767" spans="2:5" x14ac:dyDescent="0.2">
      <c r="B767" s="55" t="str">
        <f>PROPER(P_prod!B767)</f>
        <v/>
      </c>
      <c r="C767" s="55">
        <f>P_prod!C767</f>
        <v>0</v>
      </c>
      <c r="D767" s="55">
        <f>P_prod!D767</f>
        <v>0</v>
      </c>
      <c r="E767" s="56">
        <f>ROUND(P_prod!E767,-2)</f>
        <v>0</v>
      </c>
    </row>
    <row r="768" spans="2:5" x14ac:dyDescent="0.2">
      <c r="B768" s="55" t="str">
        <f>PROPER(P_prod!B768)</f>
        <v/>
      </c>
      <c r="C768" s="55">
        <f>P_prod!C768</f>
        <v>0</v>
      </c>
      <c r="D768" s="55">
        <f>P_prod!D768</f>
        <v>0</v>
      </c>
      <c r="E768" s="56">
        <f>ROUND(P_prod!E768,-2)</f>
        <v>0</v>
      </c>
    </row>
    <row r="769" spans="2:5" x14ac:dyDescent="0.2">
      <c r="B769" s="55" t="str">
        <f>PROPER(P_prod!B769)</f>
        <v/>
      </c>
      <c r="C769" s="55">
        <f>P_prod!C769</f>
        <v>0</v>
      </c>
      <c r="D769" s="55">
        <f>P_prod!D769</f>
        <v>0</v>
      </c>
      <c r="E769" s="56">
        <f>ROUND(P_prod!E769,-2)</f>
        <v>0</v>
      </c>
    </row>
    <row r="770" spans="2:5" x14ac:dyDescent="0.2">
      <c r="B770" s="55" t="str">
        <f>PROPER(P_prod!B770)</f>
        <v/>
      </c>
      <c r="C770" s="55">
        <f>P_prod!C770</f>
        <v>0</v>
      </c>
      <c r="D770" s="55">
        <f>P_prod!D770</f>
        <v>0</v>
      </c>
      <c r="E770" s="56">
        <f>ROUND(P_prod!E770,-2)</f>
        <v>0</v>
      </c>
    </row>
    <row r="771" spans="2:5" x14ac:dyDescent="0.2">
      <c r="B771" s="55" t="str">
        <f>PROPER(P_prod!B771)</f>
        <v/>
      </c>
      <c r="C771" s="55">
        <f>P_prod!C771</f>
        <v>0</v>
      </c>
      <c r="D771" s="55">
        <f>P_prod!D771</f>
        <v>0</v>
      </c>
      <c r="E771" s="56">
        <f>ROUND(P_prod!E771,-2)</f>
        <v>0</v>
      </c>
    </row>
    <row r="772" spans="2:5" x14ac:dyDescent="0.2">
      <c r="B772" s="55" t="str">
        <f>PROPER(P_prod!B772)</f>
        <v/>
      </c>
      <c r="C772" s="55">
        <f>P_prod!C772</f>
        <v>0</v>
      </c>
      <c r="D772" s="55">
        <f>P_prod!D772</f>
        <v>0</v>
      </c>
      <c r="E772" s="56">
        <f>ROUND(P_prod!E772,-2)</f>
        <v>0</v>
      </c>
    </row>
    <row r="773" spans="2:5" x14ac:dyDescent="0.2">
      <c r="B773" s="55" t="str">
        <f>PROPER(P_prod!B773)</f>
        <v/>
      </c>
      <c r="C773" s="55">
        <f>P_prod!C773</f>
        <v>0</v>
      </c>
      <c r="D773" s="55">
        <f>P_prod!D773</f>
        <v>0</v>
      </c>
      <c r="E773" s="56">
        <f>ROUND(P_prod!E773,-2)</f>
        <v>0</v>
      </c>
    </row>
    <row r="774" spans="2:5" x14ac:dyDescent="0.2">
      <c r="B774" s="55" t="str">
        <f>PROPER(P_prod!B774)</f>
        <v/>
      </c>
      <c r="C774" s="55">
        <f>P_prod!C774</f>
        <v>0</v>
      </c>
      <c r="D774" s="55">
        <f>P_prod!D774</f>
        <v>0</v>
      </c>
      <c r="E774" s="56">
        <f>ROUND(P_prod!E774,-2)</f>
        <v>0</v>
      </c>
    </row>
    <row r="775" spans="2:5" x14ac:dyDescent="0.2">
      <c r="B775" s="55" t="str">
        <f>PROPER(P_prod!B775)</f>
        <v/>
      </c>
      <c r="C775" s="55">
        <f>P_prod!C775</f>
        <v>0</v>
      </c>
      <c r="D775" s="55">
        <f>P_prod!D775</f>
        <v>0</v>
      </c>
      <c r="E775" s="56">
        <f>ROUND(P_prod!E775,-2)</f>
        <v>0</v>
      </c>
    </row>
    <row r="776" spans="2:5" x14ac:dyDescent="0.2">
      <c r="B776" s="55" t="str">
        <f>PROPER(P_prod!B776)</f>
        <v/>
      </c>
      <c r="C776" s="55">
        <f>P_prod!C776</f>
        <v>0</v>
      </c>
      <c r="D776" s="55">
        <f>P_prod!D776</f>
        <v>0</v>
      </c>
      <c r="E776" s="56">
        <f>ROUND(P_prod!E776,-2)</f>
        <v>0</v>
      </c>
    </row>
    <row r="777" spans="2:5" x14ac:dyDescent="0.2">
      <c r="B777" s="55" t="str">
        <f>PROPER(P_prod!B777)</f>
        <v/>
      </c>
      <c r="C777" s="55">
        <f>P_prod!C777</f>
        <v>0</v>
      </c>
      <c r="D777" s="55">
        <f>P_prod!D777</f>
        <v>0</v>
      </c>
      <c r="E777" s="56">
        <f>ROUND(P_prod!E777,-2)</f>
        <v>0</v>
      </c>
    </row>
    <row r="778" spans="2:5" x14ac:dyDescent="0.2">
      <c r="B778" s="55" t="str">
        <f>PROPER(P_prod!B778)</f>
        <v/>
      </c>
      <c r="C778" s="55">
        <f>P_prod!C778</f>
        <v>0</v>
      </c>
      <c r="D778" s="55">
        <f>P_prod!D778</f>
        <v>0</v>
      </c>
      <c r="E778" s="56">
        <f>ROUND(P_prod!E778,-2)</f>
        <v>0</v>
      </c>
    </row>
    <row r="779" spans="2:5" x14ac:dyDescent="0.2">
      <c r="B779" s="55" t="str">
        <f>PROPER(P_prod!B779)</f>
        <v/>
      </c>
      <c r="C779" s="55">
        <f>P_prod!C779</f>
        <v>0</v>
      </c>
      <c r="D779" s="55">
        <f>P_prod!D779</f>
        <v>0</v>
      </c>
      <c r="E779" s="56">
        <f>ROUND(P_prod!E779,-2)</f>
        <v>0</v>
      </c>
    </row>
    <row r="780" spans="2:5" x14ac:dyDescent="0.2">
      <c r="B780" s="55" t="str">
        <f>PROPER(P_prod!B780)</f>
        <v/>
      </c>
      <c r="C780" s="55">
        <f>P_prod!C780</f>
        <v>0</v>
      </c>
      <c r="D780" s="55">
        <f>P_prod!D780</f>
        <v>0</v>
      </c>
      <c r="E780" s="56">
        <f>ROUND(P_prod!E780,-2)</f>
        <v>0</v>
      </c>
    </row>
    <row r="781" spans="2:5" x14ac:dyDescent="0.2">
      <c r="B781" s="55" t="str">
        <f>PROPER(P_prod!B781)</f>
        <v/>
      </c>
      <c r="C781" s="55">
        <f>P_prod!C781</f>
        <v>0</v>
      </c>
      <c r="D781" s="55">
        <f>P_prod!D781</f>
        <v>0</v>
      </c>
      <c r="E781" s="56">
        <f>ROUND(P_prod!E781,-2)</f>
        <v>0</v>
      </c>
    </row>
    <row r="782" spans="2:5" x14ac:dyDescent="0.2">
      <c r="B782" s="55" t="str">
        <f>PROPER(P_prod!B782)</f>
        <v/>
      </c>
      <c r="C782" s="55">
        <f>P_prod!C782</f>
        <v>0</v>
      </c>
      <c r="D782" s="55">
        <f>P_prod!D782</f>
        <v>0</v>
      </c>
      <c r="E782" s="56">
        <f>ROUND(P_prod!E782,-2)</f>
        <v>0</v>
      </c>
    </row>
    <row r="783" spans="2:5" x14ac:dyDescent="0.2">
      <c r="B783" s="55" t="str">
        <f>PROPER(P_prod!B783)</f>
        <v/>
      </c>
      <c r="C783" s="55">
        <f>P_prod!C783</f>
        <v>0</v>
      </c>
      <c r="D783" s="55">
        <f>P_prod!D783</f>
        <v>0</v>
      </c>
      <c r="E783" s="56">
        <f>ROUND(P_prod!E783,-2)</f>
        <v>0</v>
      </c>
    </row>
    <row r="784" spans="2:5" x14ac:dyDescent="0.2">
      <c r="B784" s="55" t="str">
        <f>PROPER(P_prod!B784)</f>
        <v/>
      </c>
      <c r="C784" s="55">
        <f>P_prod!C784</f>
        <v>0</v>
      </c>
      <c r="D784" s="55">
        <f>P_prod!D784</f>
        <v>0</v>
      </c>
      <c r="E784" s="56">
        <f>ROUND(P_prod!E784,-2)</f>
        <v>0</v>
      </c>
    </row>
    <row r="785" spans="2:5" x14ac:dyDescent="0.2">
      <c r="B785" s="55" t="str">
        <f>PROPER(P_prod!B785)</f>
        <v/>
      </c>
      <c r="C785" s="55">
        <f>P_prod!C785</f>
        <v>0</v>
      </c>
      <c r="D785" s="55">
        <f>P_prod!D785</f>
        <v>0</v>
      </c>
      <c r="E785" s="56">
        <f>ROUND(P_prod!E785,-2)</f>
        <v>0</v>
      </c>
    </row>
    <row r="786" spans="2:5" x14ac:dyDescent="0.2">
      <c r="B786" s="55" t="str">
        <f>PROPER(P_prod!B786)</f>
        <v/>
      </c>
      <c r="C786" s="55">
        <f>P_prod!C786</f>
        <v>0</v>
      </c>
      <c r="D786" s="55">
        <f>P_prod!D786</f>
        <v>0</v>
      </c>
      <c r="E786" s="56">
        <f>ROUND(P_prod!E786,-2)</f>
        <v>0</v>
      </c>
    </row>
    <row r="787" spans="2:5" x14ac:dyDescent="0.2">
      <c r="B787" s="55" t="str">
        <f>PROPER(P_prod!B787)</f>
        <v/>
      </c>
      <c r="C787" s="55">
        <f>P_prod!C787</f>
        <v>0</v>
      </c>
      <c r="D787" s="55">
        <f>P_prod!D787</f>
        <v>0</v>
      </c>
      <c r="E787" s="56">
        <f>ROUND(P_prod!E787,-2)</f>
        <v>0</v>
      </c>
    </row>
    <row r="788" spans="2:5" x14ac:dyDescent="0.2">
      <c r="B788" s="55" t="str">
        <f>PROPER(P_prod!B788)</f>
        <v/>
      </c>
      <c r="C788" s="55">
        <f>P_prod!C788</f>
        <v>0</v>
      </c>
      <c r="D788" s="55">
        <f>P_prod!D788</f>
        <v>0</v>
      </c>
      <c r="E788" s="56">
        <f>ROUND(P_prod!E788,-2)</f>
        <v>0</v>
      </c>
    </row>
    <row r="789" spans="2:5" x14ac:dyDescent="0.2">
      <c r="B789" s="55" t="str">
        <f>PROPER(P_prod!B789)</f>
        <v/>
      </c>
      <c r="C789" s="55">
        <f>P_prod!C789</f>
        <v>0</v>
      </c>
      <c r="D789" s="55">
        <f>P_prod!D789</f>
        <v>0</v>
      </c>
      <c r="E789" s="56">
        <f>ROUND(P_prod!E789,-2)</f>
        <v>0</v>
      </c>
    </row>
    <row r="790" spans="2:5" x14ac:dyDescent="0.2">
      <c r="B790" s="55" t="str">
        <f>PROPER(P_prod!B790)</f>
        <v/>
      </c>
      <c r="C790" s="55">
        <f>P_prod!C790</f>
        <v>0</v>
      </c>
      <c r="D790" s="55">
        <f>P_prod!D790</f>
        <v>0</v>
      </c>
      <c r="E790" s="56">
        <f>ROUND(P_prod!E790,-2)</f>
        <v>0</v>
      </c>
    </row>
    <row r="791" spans="2:5" x14ac:dyDescent="0.2">
      <c r="B791" s="55" t="str">
        <f>PROPER(P_prod!B791)</f>
        <v/>
      </c>
      <c r="C791" s="55">
        <f>P_prod!C791</f>
        <v>0</v>
      </c>
      <c r="D791" s="55">
        <f>P_prod!D791</f>
        <v>0</v>
      </c>
      <c r="E791" s="56">
        <f>ROUND(P_prod!E791,-2)</f>
        <v>0</v>
      </c>
    </row>
    <row r="792" spans="2:5" x14ac:dyDescent="0.2">
      <c r="B792" s="55" t="str">
        <f>PROPER(P_prod!B792)</f>
        <v/>
      </c>
      <c r="C792" s="55">
        <f>P_prod!C792</f>
        <v>0</v>
      </c>
      <c r="D792" s="55">
        <f>P_prod!D792</f>
        <v>0</v>
      </c>
      <c r="E792" s="56">
        <f>ROUND(P_prod!E792,-2)</f>
        <v>0</v>
      </c>
    </row>
    <row r="793" spans="2:5" x14ac:dyDescent="0.2">
      <c r="B793" s="55" t="str">
        <f>PROPER(P_prod!B793)</f>
        <v/>
      </c>
      <c r="C793" s="55">
        <f>P_prod!C793</f>
        <v>0</v>
      </c>
      <c r="D793" s="55">
        <f>P_prod!D793</f>
        <v>0</v>
      </c>
      <c r="E793" s="56">
        <f>ROUND(P_prod!E793,-2)</f>
        <v>0</v>
      </c>
    </row>
    <row r="794" spans="2:5" x14ac:dyDescent="0.2">
      <c r="B794" s="55" t="str">
        <f>PROPER(P_prod!B794)</f>
        <v/>
      </c>
      <c r="C794" s="55">
        <f>P_prod!C794</f>
        <v>0</v>
      </c>
      <c r="D794" s="55">
        <f>P_prod!D794</f>
        <v>0</v>
      </c>
      <c r="E794" s="56">
        <f>ROUND(P_prod!E794,-2)</f>
        <v>0</v>
      </c>
    </row>
    <row r="795" spans="2:5" x14ac:dyDescent="0.2">
      <c r="B795" s="55" t="str">
        <f>PROPER(P_prod!B795)</f>
        <v/>
      </c>
      <c r="C795" s="55">
        <f>P_prod!C795</f>
        <v>0</v>
      </c>
      <c r="D795" s="55">
        <f>P_prod!D795</f>
        <v>0</v>
      </c>
      <c r="E795" s="56">
        <f>ROUND(P_prod!E795,-2)</f>
        <v>0</v>
      </c>
    </row>
    <row r="796" spans="2:5" x14ac:dyDescent="0.2">
      <c r="B796" s="55" t="str">
        <f>PROPER(P_prod!B796)</f>
        <v/>
      </c>
      <c r="C796" s="55">
        <f>P_prod!C796</f>
        <v>0</v>
      </c>
      <c r="D796" s="55">
        <f>P_prod!D796</f>
        <v>0</v>
      </c>
      <c r="E796" s="56">
        <f>ROUND(P_prod!E796,-2)</f>
        <v>0</v>
      </c>
    </row>
    <row r="797" spans="2:5" x14ac:dyDescent="0.2">
      <c r="B797" s="55" t="str">
        <f>PROPER(P_prod!B797)</f>
        <v/>
      </c>
      <c r="C797" s="55">
        <f>P_prod!C797</f>
        <v>0</v>
      </c>
      <c r="D797" s="55">
        <f>P_prod!D797</f>
        <v>0</v>
      </c>
      <c r="E797" s="56">
        <f>ROUND(P_prod!E797,-2)</f>
        <v>0</v>
      </c>
    </row>
    <row r="798" spans="2:5" x14ac:dyDescent="0.2">
      <c r="B798" s="55" t="str">
        <f>PROPER(P_prod!B798)</f>
        <v/>
      </c>
      <c r="C798" s="55">
        <f>P_prod!C798</f>
        <v>0</v>
      </c>
      <c r="D798" s="55">
        <f>P_prod!D798</f>
        <v>0</v>
      </c>
      <c r="E798" s="56">
        <f>ROUND(P_prod!E798,-2)</f>
        <v>0</v>
      </c>
    </row>
    <row r="799" spans="2:5" x14ac:dyDescent="0.2">
      <c r="B799" s="55" t="str">
        <f>PROPER(P_prod!B799)</f>
        <v/>
      </c>
      <c r="C799" s="55">
        <f>P_prod!C799</f>
        <v>0</v>
      </c>
      <c r="D799" s="55">
        <f>P_prod!D799</f>
        <v>0</v>
      </c>
      <c r="E799" s="56">
        <f>ROUND(P_prod!E799,-2)</f>
        <v>0</v>
      </c>
    </row>
    <row r="800" spans="2:5" x14ac:dyDescent="0.2">
      <c r="B800" s="55" t="str">
        <f>PROPER(P_prod!B800)</f>
        <v/>
      </c>
      <c r="C800" s="55">
        <f>P_prod!C800</f>
        <v>0</v>
      </c>
      <c r="D800" s="55">
        <f>P_prod!D800</f>
        <v>0</v>
      </c>
      <c r="E800" s="56">
        <f>ROUND(P_prod!E800,-2)</f>
        <v>0</v>
      </c>
    </row>
    <row r="801" spans="2:5" x14ac:dyDescent="0.2">
      <c r="B801" s="55" t="str">
        <f>PROPER(P_prod!B801)</f>
        <v/>
      </c>
      <c r="C801" s="55">
        <f>P_prod!C801</f>
        <v>0</v>
      </c>
      <c r="D801" s="55">
        <f>P_prod!D801</f>
        <v>0</v>
      </c>
      <c r="E801" s="56">
        <f>ROUND(P_prod!E801,-2)</f>
        <v>0</v>
      </c>
    </row>
    <row r="802" spans="2:5" x14ac:dyDescent="0.2">
      <c r="B802" s="55" t="str">
        <f>PROPER(P_prod!B802)</f>
        <v/>
      </c>
      <c r="C802" s="55">
        <f>P_prod!C802</f>
        <v>0</v>
      </c>
      <c r="D802" s="55">
        <f>P_prod!D802</f>
        <v>0</v>
      </c>
      <c r="E802" s="56">
        <f>ROUND(P_prod!E802,-2)</f>
        <v>0</v>
      </c>
    </row>
    <row r="803" spans="2:5" x14ac:dyDescent="0.2">
      <c r="B803" s="55" t="str">
        <f>PROPER(P_prod!B803)</f>
        <v/>
      </c>
      <c r="C803" s="55">
        <f>P_prod!C803</f>
        <v>0</v>
      </c>
      <c r="D803" s="55">
        <f>P_prod!D803</f>
        <v>0</v>
      </c>
      <c r="E803" s="56">
        <f>ROUND(P_prod!E803,-2)</f>
        <v>0</v>
      </c>
    </row>
    <row r="804" spans="2:5" x14ac:dyDescent="0.2">
      <c r="B804" s="55" t="str">
        <f>PROPER(P_prod!B804)</f>
        <v/>
      </c>
      <c r="C804" s="55">
        <f>P_prod!C804</f>
        <v>0</v>
      </c>
      <c r="D804" s="55">
        <f>P_prod!D804</f>
        <v>0</v>
      </c>
      <c r="E804" s="56">
        <f>ROUND(P_prod!E804,-2)</f>
        <v>0</v>
      </c>
    </row>
    <row r="805" spans="2:5" x14ac:dyDescent="0.2">
      <c r="B805" s="55" t="str">
        <f>PROPER(P_prod!B805)</f>
        <v/>
      </c>
      <c r="C805" s="55">
        <f>P_prod!C805</f>
        <v>0</v>
      </c>
      <c r="D805" s="55">
        <f>P_prod!D805</f>
        <v>0</v>
      </c>
      <c r="E805" s="56">
        <f>ROUND(P_prod!E805,-2)</f>
        <v>0</v>
      </c>
    </row>
    <row r="806" spans="2:5" x14ac:dyDescent="0.2">
      <c r="B806" s="55" t="str">
        <f>PROPER(P_prod!B806)</f>
        <v/>
      </c>
      <c r="C806" s="55">
        <f>P_prod!C806</f>
        <v>0</v>
      </c>
      <c r="D806" s="55">
        <f>P_prod!D806</f>
        <v>0</v>
      </c>
      <c r="E806" s="56">
        <f>ROUND(P_prod!E806,-2)</f>
        <v>0</v>
      </c>
    </row>
    <row r="807" spans="2:5" x14ac:dyDescent="0.2">
      <c r="B807" s="55" t="str">
        <f>PROPER(P_prod!B807)</f>
        <v/>
      </c>
      <c r="C807" s="55">
        <f>P_prod!C807</f>
        <v>0</v>
      </c>
      <c r="D807" s="55">
        <f>P_prod!D807</f>
        <v>0</v>
      </c>
      <c r="E807" s="56">
        <f>ROUND(P_prod!E807,-2)</f>
        <v>0</v>
      </c>
    </row>
    <row r="808" spans="2:5" x14ac:dyDescent="0.2">
      <c r="B808" s="55" t="str">
        <f>PROPER(P_prod!B808)</f>
        <v/>
      </c>
      <c r="C808" s="55">
        <f>P_prod!C808</f>
        <v>0</v>
      </c>
      <c r="D808" s="55">
        <f>P_prod!D808</f>
        <v>0</v>
      </c>
      <c r="E808" s="56">
        <f>ROUND(P_prod!E808,-2)</f>
        <v>0</v>
      </c>
    </row>
    <row r="809" spans="2:5" x14ac:dyDescent="0.2">
      <c r="B809" s="55" t="str">
        <f>PROPER(P_prod!B809)</f>
        <v/>
      </c>
      <c r="C809" s="55">
        <f>P_prod!C809</f>
        <v>0</v>
      </c>
      <c r="D809" s="55">
        <f>P_prod!D809</f>
        <v>0</v>
      </c>
      <c r="E809" s="56">
        <f>ROUND(P_prod!E809,-2)</f>
        <v>0</v>
      </c>
    </row>
    <row r="810" spans="2:5" x14ac:dyDescent="0.2">
      <c r="B810" s="55" t="str">
        <f>PROPER(P_prod!B810)</f>
        <v/>
      </c>
      <c r="C810" s="55">
        <f>P_prod!C810</f>
        <v>0</v>
      </c>
      <c r="D810" s="55">
        <f>P_prod!D810</f>
        <v>0</v>
      </c>
      <c r="E810" s="56">
        <f>ROUND(P_prod!E810,-2)</f>
        <v>0</v>
      </c>
    </row>
    <row r="811" spans="2:5" x14ac:dyDescent="0.2">
      <c r="B811" s="55" t="str">
        <f>PROPER(P_prod!B811)</f>
        <v/>
      </c>
      <c r="C811" s="55">
        <f>P_prod!C811</f>
        <v>0</v>
      </c>
      <c r="D811" s="55">
        <f>P_prod!D811</f>
        <v>0</v>
      </c>
      <c r="E811" s="56">
        <f>ROUND(P_prod!E811,-2)</f>
        <v>0</v>
      </c>
    </row>
    <row r="812" spans="2:5" x14ac:dyDescent="0.2">
      <c r="B812" s="55" t="str">
        <f>PROPER(P_prod!B812)</f>
        <v/>
      </c>
      <c r="C812" s="55">
        <f>P_prod!C812</f>
        <v>0</v>
      </c>
      <c r="D812" s="55">
        <f>P_prod!D812</f>
        <v>0</v>
      </c>
      <c r="E812" s="56">
        <f>ROUND(P_prod!E812,-2)</f>
        <v>0</v>
      </c>
    </row>
    <row r="813" spans="2:5" x14ac:dyDescent="0.2">
      <c r="B813" s="55" t="str">
        <f>PROPER(P_prod!B813)</f>
        <v/>
      </c>
      <c r="C813" s="55">
        <f>P_prod!C813</f>
        <v>0</v>
      </c>
      <c r="D813" s="55">
        <f>P_prod!D813</f>
        <v>0</v>
      </c>
      <c r="E813" s="56">
        <f>ROUND(P_prod!E813,-2)</f>
        <v>0</v>
      </c>
    </row>
    <row r="814" spans="2:5" x14ac:dyDescent="0.2">
      <c r="B814" s="55" t="str">
        <f>PROPER(P_prod!B814)</f>
        <v/>
      </c>
      <c r="C814" s="55">
        <f>P_prod!C814</f>
        <v>0</v>
      </c>
      <c r="D814" s="55">
        <f>P_prod!D814</f>
        <v>0</v>
      </c>
      <c r="E814" s="56">
        <f>ROUND(P_prod!E814,-2)</f>
        <v>0</v>
      </c>
    </row>
    <row r="815" spans="2:5" x14ac:dyDescent="0.2">
      <c r="B815" s="55" t="str">
        <f>PROPER(P_prod!B815)</f>
        <v/>
      </c>
      <c r="C815" s="55">
        <f>P_prod!C815</f>
        <v>0</v>
      </c>
      <c r="D815" s="55">
        <f>P_prod!D815</f>
        <v>0</v>
      </c>
      <c r="E815" s="56">
        <f>ROUND(P_prod!E815,-2)</f>
        <v>0</v>
      </c>
    </row>
    <row r="816" spans="2:5" x14ac:dyDescent="0.2">
      <c r="B816" s="55" t="str">
        <f>PROPER(P_prod!B816)</f>
        <v/>
      </c>
      <c r="C816" s="55">
        <f>P_prod!C816</f>
        <v>0</v>
      </c>
      <c r="D816" s="55">
        <f>P_prod!D816</f>
        <v>0</v>
      </c>
      <c r="E816" s="56">
        <f>ROUND(P_prod!E816,-2)</f>
        <v>0</v>
      </c>
    </row>
    <row r="817" spans="2:5" x14ac:dyDescent="0.2">
      <c r="B817" s="55" t="str">
        <f>PROPER(P_prod!B817)</f>
        <v/>
      </c>
      <c r="C817" s="55">
        <f>P_prod!C817</f>
        <v>0</v>
      </c>
      <c r="D817" s="55">
        <f>P_prod!D817</f>
        <v>0</v>
      </c>
      <c r="E817" s="56">
        <f>ROUND(P_prod!E817,-2)</f>
        <v>0</v>
      </c>
    </row>
    <row r="818" spans="2:5" x14ac:dyDescent="0.2">
      <c r="B818" s="55" t="str">
        <f>PROPER(P_prod!B818)</f>
        <v/>
      </c>
      <c r="C818" s="55">
        <f>P_prod!C818</f>
        <v>0</v>
      </c>
      <c r="D818" s="55">
        <f>P_prod!D818</f>
        <v>0</v>
      </c>
      <c r="E818" s="56">
        <f>ROUND(P_prod!E818,-2)</f>
        <v>0</v>
      </c>
    </row>
    <row r="819" spans="2:5" x14ac:dyDescent="0.2">
      <c r="B819" s="55" t="str">
        <f>PROPER(P_prod!B819)</f>
        <v/>
      </c>
      <c r="C819" s="55">
        <f>P_prod!C819</f>
        <v>0</v>
      </c>
      <c r="D819" s="55">
        <f>P_prod!D819</f>
        <v>0</v>
      </c>
      <c r="E819" s="56">
        <f>ROUND(P_prod!E819,-2)</f>
        <v>0</v>
      </c>
    </row>
    <row r="820" spans="2:5" x14ac:dyDescent="0.2">
      <c r="B820" s="55" t="str">
        <f>PROPER(P_prod!B820)</f>
        <v/>
      </c>
      <c r="C820" s="55">
        <f>P_prod!C820</f>
        <v>0</v>
      </c>
      <c r="D820" s="55">
        <f>P_prod!D820</f>
        <v>0</v>
      </c>
      <c r="E820" s="56">
        <f>ROUND(P_prod!E820,-2)</f>
        <v>0</v>
      </c>
    </row>
    <row r="821" spans="2:5" x14ac:dyDescent="0.2">
      <c r="B821" s="55" t="str">
        <f>PROPER(P_prod!B821)</f>
        <v/>
      </c>
      <c r="C821" s="55">
        <f>P_prod!C821</f>
        <v>0</v>
      </c>
      <c r="D821" s="55">
        <f>P_prod!D821</f>
        <v>0</v>
      </c>
      <c r="E821" s="56">
        <f>ROUND(P_prod!E821,-2)</f>
        <v>0</v>
      </c>
    </row>
    <row r="822" spans="2:5" x14ac:dyDescent="0.2">
      <c r="B822" s="55" t="str">
        <f>PROPER(P_prod!B822)</f>
        <v/>
      </c>
      <c r="C822" s="55">
        <f>P_prod!C822</f>
        <v>0</v>
      </c>
      <c r="D822" s="55">
        <f>P_prod!D822</f>
        <v>0</v>
      </c>
      <c r="E822" s="56">
        <f>ROUND(P_prod!E822,-2)</f>
        <v>0</v>
      </c>
    </row>
    <row r="823" spans="2:5" x14ac:dyDescent="0.2">
      <c r="B823" s="55" t="str">
        <f>PROPER(P_prod!B823)</f>
        <v/>
      </c>
      <c r="C823" s="55">
        <f>P_prod!C823</f>
        <v>0</v>
      </c>
      <c r="D823" s="55">
        <f>P_prod!D823</f>
        <v>0</v>
      </c>
      <c r="E823" s="56">
        <f>ROUND(P_prod!E823,-2)</f>
        <v>0</v>
      </c>
    </row>
    <row r="824" spans="2:5" x14ac:dyDescent="0.2">
      <c r="B824" s="55" t="str">
        <f>PROPER(P_prod!B824)</f>
        <v/>
      </c>
      <c r="C824" s="55">
        <f>P_prod!C824</f>
        <v>0</v>
      </c>
      <c r="D824" s="55">
        <f>P_prod!D824</f>
        <v>0</v>
      </c>
      <c r="E824" s="56">
        <f>ROUND(P_prod!E824,-2)</f>
        <v>0</v>
      </c>
    </row>
    <row r="825" spans="2:5" x14ac:dyDescent="0.2">
      <c r="B825" s="55" t="str">
        <f>PROPER(P_prod!B825)</f>
        <v/>
      </c>
      <c r="C825" s="55">
        <f>P_prod!C825</f>
        <v>0</v>
      </c>
      <c r="D825" s="55">
        <f>P_prod!D825</f>
        <v>0</v>
      </c>
      <c r="E825" s="56">
        <f>ROUND(P_prod!E825,-2)</f>
        <v>0</v>
      </c>
    </row>
    <row r="826" spans="2:5" x14ac:dyDescent="0.2">
      <c r="B826" s="55" t="str">
        <f>PROPER(P_prod!B826)</f>
        <v/>
      </c>
      <c r="C826" s="55">
        <f>P_prod!C826</f>
        <v>0</v>
      </c>
      <c r="D826" s="55">
        <f>P_prod!D826</f>
        <v>0</v>
      </c>
      <c r="E826" s="56">
        <f>ROUND(P_prod!E826,-2)</f>
        <v>0</v>
      </c>
    </row>
    <row r="827" spans="2:5" x14ac:dyDescent="0.2">
      <c r="B827" s="55" t="str">
        <f>PROPER(P_prod!B827)</f>
        <v/>
      </c>
      <c r="C827" s="55">
        <f>P_prod!C827</f>
        <v>0</v>
      </c>
      <c r="D827" s="55">
        <f>P_prod!D827</f>
        <v>0</v>
      </c>
      <c r="E827" s="56">
        <f>ROUND(P_prod!E827,-2)</f>
        <v>0</v>
      </c>
    </row>
    <row r="828" spans="2:5" x14ac:dyDescent="0.2">
      <c r="B828" s="55" t="str">
        <f>PROPER(P_prod!B828)</f>
        <v/>
      </c>
      <c r="C828" s="55">
        <f>P_prod!C828</f>
        <v>0</v>
      </c>
      <c r="D828" s="55">
        <f>P_prod!D828</f>
        <v>0</v>
      </c>
      <c r="E828" s="56">
        <f>ROUND(P_prod!E828,-2)</f>
        <v>0</v>
      </c>
    </row>
  </sheetData>
  <mergeCells count="1">
    <mergeCell ref="B2:E3"/>
  </mergeCells>
  <conditionalFormatting sqref="B2 C4:E4 B5:E828">
    <cfRule type="cellIs" dxfId="0" priority="1" operator="equal">
      <formula>0</formula>
    </cfRule>
  </conditionalFormatting>
  <pageMargins left="0.7" right="0.7" top="0.75" bottom="0.75" header="0.3" footer="0.3"/>
  <drawing r:id="rId1"/>
  <extLst>
    <ext xmlns:x14="http://schemas.microsoft.com/office/spreadsheetml/2009/9/main" uri="{A8765BA9-456A-4dab-B4F3-ACF838C121DE}">
      <x14:slicerList>
        <x14:slicer r:id="rId2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168CA-3991-412A-8319-285E55C0B937}">
  <sheetPr codeName="Ark2">
    <tabColor rgb="FFFF0000"/>
  </sheetPr>
  <dimension ref="C2:I302"/>
  <sheetViews>
    <sheetView topLeftCell="A247" workbookViewId="0">
      <selection activeCell="D251" sqref="D251"/>
    </sheetView>
  </sheetViews>
  <sheetFormatPr baseColWidth="10" defaultRowHeight="12.75" x14ac:dyDescent="0.2"/>
  <cols>
    <col min="3" max="3" width="13.140625" customWidth="1"/>
    <col min="4" max="4" width="13.7109375" customWidth="1"/>
    <col min="9" max="9" width="14.5703125" customWidth="1"/>
  </cols>
  <sheetData>
    <row r="2" spans="3:9" x14ac:dyDescent="0.2">
      <c r="C2" t="s">
        <v>587</v>
      </c>
      <c r="D2" t="s">
        <v>588</v>
      </c>
      <c r="E2" t="s">
        <v>589</v>
      </c>
      <c r="F2" t="s">
        <v>590</v>
      </c>
      <c r="G2" t="s">
        <v>591</v>
      </c>
      <c r="H2" t="s">
        <v>592</v>
      </c>
      <c r="I2" t="s">
        <v>593</v>
      </c>
    </row>
    <row r="3" spans="3:9" x14ac:dyDescent="0.2">
      <c r="C3">
        <v>101</v>
      </c>
      <c r="D3" t="s">
        <v>594</v>
      </c>
      <c r="E3">
        <v>30</v>
      </c>
      <c r="F3" t="s">
        <v>595</v>
      </c>
      <c r="G3">
        <v>3001</v>
      </c>
      <c r="H3" t="s">
        <v>594</v>
      </c>
      <c r="I3" t="s">
        <v>596</v>
      </c>
    </row>
    <row r="4" spans="3:9" x14ac:dyDescent="0.2">
      <c r="C4">
        <v>105</v>
      </c>
      <c r="D4" t="s">
        <v>597</v>
      </c>
      <c r="E4">
        <v>30</v>
      </c>
      <c r="F4" t="s">
        <v>595</v>
      </c>
      <c r="G4">
        <v>3003</v>
      </c>
      <c r="H4" t="s">
        <v>597</v>
      </c>
      <c r="I4" t="s">
        <v>598</v>
      </c>
    </row>
    <row r="5" spans="3:9" x14ac:dyDescent="0.2">
      <c r="C5">
        <v>106</v>
      </c>
      <c r="D5" t="s">
        <v>599</v>
      </c>
      <c r="E5">
        <v>30</v>
      </c>
      <c r="F5" t="s">
        <v>595</v>
      </c>
      <c r="G5">
        <v>3004</v>
      </c>
      <c r="H5" t="s">
        <v>599</v>
      </c>
      <c r="I5" t="s">
        <v>600</v>
      </c>
    </row>
    <row r="6" spans="3:9" x14ac:dyDescent="0.2">
      <c r="C6">
        <v>118</v>
      </c>
      <c r="D6" t="s">
        <v>601</v>
      </c>
      <c r="E6">
        <v>30</v>
      </c>
      <c r="F6" t="s">
        <v>595</v>
      </c>
      <c r="G6">
        <v>3012</v>
      </c>
      <c r="H6" t="s">
        <v>601</v>
      </c>
      <c r="I6" t="s">
        <v>602</v>
      </c>
    </row>
    <row r="7" spans="3:9" x14ac:dyDescent="0.2">
      <c r="C7">
        <v>119</v>
      </c>
      <c r="D7" t="s">
        <v>603</v>
      </c>
      <c r="E7">
        <v>30</v>
      </c>
      <c r="F7" t="s">
        <v>595</v>
      </c>
      <c r="G7">
        <v>3013</v>
      </c>
      <c r="H7" t="s">
        <v>603</v>
      </c>
      <c r="I7" t="s">
        <v>604</v>
      </c>
    </row>
    <row r="8" spans="3:9" x14ac:dyDescent="0.2">
      <c r="C8">
        <v>122</v>
      </c>
      <c r="D8" t="s">
        <v>605</v>
      </c>
      <c r="E8">
        <v>30</v>
      </c>
      <c r="F8" t="s">
        <v>595</v>
      </c>
      <c r="G8">
        <v>3014</v>
      </c>
      <c r="H8" t="s">
        <v>606</v>
      </c>
      <c r="I8" t="s">
        <v>607</v>
      </c>
    </row>
    <row r="9" spans="3:9" x14ac:dyDescent="0.2">
      <c r="C9">
        <v>124</v>
      </c>
      <c r="D9" t="s">
        <v>608</v>
      </c>
      <c r="E9">
        <v>30</v>
      </c>
      <c r="F9" t="s">
        <v>595</v>
      </c>
      <c r="G9">
        <v>3014</v>
      </c>
      <c r="H9" t="s">
        <v>606</v>
      </c>
      <c r="I9" t="s">
        <v>607</v>
      </c>
    </row>
    <row r="10" spans="3:9" x14ac:dyDescent="0.2">
      <c r="C10">
        <v>125</v>
      </c>
      <c r="D10" t="s">
        <v>609</v>
      </c>
      <c r="E10">
        <v>30</v>
      </c>
      <c r="F10" t="s">
        <v>595</v>
      </c>
      <c r="G10">
        <v>3014</v>
      </c>
      <c r="H10" t="s">
        <v>606</v>
      </c>
      <c r="I10" t="s">
        <v>607</v>
      </c>
    </row>
    <row r="11" spans="3:9" x14ac:dyDescent="0.2">
      <c r="C11">
        <v>127</v>
      </c>
      <c r="D11" t="s">
        <v>610</v>
      </c>
      <c r="E11">
        <v>30</v>
      </c>
      <c r="F11" t="s">
        <v>595</v>
      </c>
      <c r="G11">
        <v>3015</v>
      </c>
      <c r="H11" t="s">
        <v>610</v>
      </c>
      <c r="I11" t="s">
        <v>611</v>
      </c>
    </row>
    <row r="12" spans="3:9" x14ac:dyDescent="0.2">
      <c r="C12">
        <v>128</v>
      </c>
      <c r="D12" t="s">
        <v>612</v>
      </c>
      <c r="E12">
        <v>30</v>
      </c>
      <c r="F12" t="s">
        <v>595</v>
      </c>
      <c r="G12">
        <v>3016</v>
      </c>
      <c r="H12" t="s">
        <v>612</v>
      </c>
      <c r="I12" t="s">
        <v>613</v>
      </c>
    </row>
    <row r="13" spans="3:9" x14ac:dyDescent="0.2">
      <c r="C13">
        <v>135</v>
      </c>
      <c r="D13" t="s">
        <v>614</v>
      </c>
      <c r="E13">
        <v>30</v>
      </c>
      <c r="F13" t="s">
        <v>595</v>
      </c>
      <c r="G13">
        <v>3017</v>
      </c>
      <c r="H13" t="s">
        <v>614</v>
      </c>
      <c r="I13" t="s">
        <v>615</v>
      </c>
    </row>
    <row r="14" spans="3:9" x14ac:dyDescent="0.2">
      <c r="C14">
        <v>136</v>
      </c>
      <c r="D14" t="s">
        <v>616</v>
      </c>
      <c r="E14">
        <v>30</v>
      </c>
      <c r="F14" t="s">
        <v>595</v>
      </c>
      <c r="G14">
        <v>3002</v>
      </c>
      <c r="H14" t="s">
        <v>617</v>
      </c>
      <c r="I14" t="s">
        <v>618</v>
      </c>
    </row>
    <row r="15" spans="3:9" x14ac:dyDescent="0.2">
      <c r="C15">
        <v>137</v>
      </c>
      <c r="D15" t="s">
        <v>619</v>
      </c>
      <c r="E15">
        <v>30</v>
      </c>
      <c r="F15" t="s">
        <v>595</v>
      </c>
      <c r="G15">
        <v>3018</v>
      </c>
      <c r="H15" t="s">
        <v>620</v>
      </c>
      <c r="I15" t="s">
        <v>621</v>
      </c>
    </row>
    <row r="16" spans="3:9" x14ac:dyDescent="0.2">
      <c r="C16">
        <v>138</v>
      </c>
      <c r="D16" t="s">
        <v>622</v>
      </c>
      <c r="E16">
        <v>30</v>
      </c>
      <c r="F16" t="s">
        <v>595</v>
      </c>
      <c r="G16">
        <v>3014</v>
      </c>
      <c r="H16" t="s">
        <v>606</v>
      </c>
      <c r="I16" t="s">
        <v>607</v>
      </c>
    </row>
    <row r="17" spans="3:9" x14ac:dyDescent="0.2">
      <c r="C17">
        <v>211</v>
      </c>
      <c r="D17" t="s">
        <v>623</v>
      </c>
      <c r="E17">
        <v>30</v>
      </c>
      <c r="F17" t="s">
        <v>595</v>
      </c>
      <c r="G17">
        <v>3019</v>
      </c>
      <c r="H17" t="s">
        <v>623</v>
      </c>
      <c r="I17" t="s">
        <v>624</v>
      </c>
    </row>
    <row r="18" spans="3:9" x14ac:dyDescent="0.2">
      <c r="C18">
        <v>213</v>
      </c>
      <c r="D18" t="s">
        <v>625</v>
      </c>
      <c r="E18">
        <v>30</v>
      </c>
      <c r="F18" t="s">
        <v>595</v>
      </c>
      <c r="G18">
        <v>3020</v>
      </c>
      <c r="H18" t="s">
        <v>626</v>
      </c>
      <c r="I18" t="s">
        <v>627</v>
      </c>
    </row>
    <row r="19" spans="3:9" x14ac:dyDescent="0.2">
      <c r="C19">
        <v>214</v>
      </c>
      <c r="D19" t="s">
        <v>628</v>
      </c>
      <c r="E19">
        <v>30</v>
      </c>
      <c r="F19" t="s">
        <v>595</v>
      </c>
      <c r="G19">
        <v>3021</v>
      </c>
      <c r="H19" t="s">
        <v>628</v>
      </c>
      <c r="I19" t="s">
        <v>629</v>
      </c>
    </row>
    <row r="20" spans="3:9" x14ac:dyDescent="0.2">
      <c r="C20">
        <v>221</v>
      </c>
      <c r="D20" t="s">
        <v>630</v>
      </c>
      <c r="E20">
        <v>30</v>
      </c>
      <c r="F20" t="s">
        <v>595</v>
      </c>
      <c r="G20">
        <v>3026</v>
      </c>
      <c r="H20" t="s">
        <v>630</v>
      </c>
      <c r="I20" t="s">
        <v>631</v>
      </c>
    </row>
    <row r="21" spans="3:9" x14ac:dyDescent="0.2">
      <c r="C21">
        <v>226</v>
      </c>
      <c r="D21" t="s">
        <v>632</v>
      </c>
      <c r="E21">
        <v>30</v>
      </c>
      <c r="F21" t="s">
        <v>595</v>
      </c>
      <c r="G21">
        <v>3030</v>
      </c>
      <c r="H21" t="s">
        <v>633</v>
      </c>
      <c r="I21" t="s">
        <v>634</v>
      </c>
    </row>
    <row r="22" spans="3:9" x14ac:dyDescent="0.2">
      <c r="C22">
        <v>227</v>
      </c>
      <c r="D22" t="s">
        <v>635</v>
      </c>
      <c r="E22">
        <v>30</v>
      </c>
      <c r="F22" t="s">
        <v>595</v>
      </c>
      <c r="G22">
        <v>3030</v>
      </c>
      <c r="H22" t="s">
        <v>633</v>
      </c>
      <c r="I22" t="s">
        <v>634</v>
      </c>
    </row>
    <row r="23" spans="3:9" x14ac:dyDescent="0.2">
      <c r="C23">
        <v>229</v>
      </c>
      <c r="D23" t="s">
        <v>636</v>
      </c>
      <c r="E23">
        <v>30</v>
      </c>
      <c r="F23" t="s">
        <v>595</v>
      </c>
      <c r="G23">
        <v>3028</v>
      </c>
      <c r="H23" t="s">
        <v>636</v>
      </c>
      <c r="I23" t="s">
        <v>637</v>
      </c>
    </row>
    <row r="24" spans="3:9" x14ac:dyDescent="0.2">
      <c r="C24">
        <v>231</v>
      </c>
      <c r="D24" t="s">
        <v>638</v>
      </c>
      <c r="E24">
        <v>30</v>
      </c>
      <c r="F24" t="s">
        <v>595</v>
      </c>
      <c r="G24">
        <v>3030</v>
      </c>
      <c r="H24" t="s">
        <v>633</v>
      </c>
      <c r="I24" t="s">
        <v>634</v>
      </c>
    </row>
    <row r="25" spans="3:9" x14ac:dyDescent="0.2">
      <c r="C25">
        <v>233</v>
      </c>
      <c r="D25" t="s">
        <v>639</v>
      </c>
      <c r="E25">
        <v>30</v>
      </c>
      <c r="F25" t="s">
        <v>595</v>
      </c>
      <c r="G25">
        <v>3031</v>
      </c>
      <c r="H25" t="s">
        <v>639</v>
      </c>
      <c r="I25" t="s">
        <v>640</v>
      </c>
    </row>
    <row r="26" spans="3:9" x14ac:dyDescent="0.2">
      <c r="C26">
        <v>236</v>
      </c>
      <c r="D26" t="s">
        <v>641</v>
      </c>
      <c r="E26">
        <v>30</v>
      </c>
      <c r="F26" t="s">
        <v>595</v>
      </c>
      <c r="G26">
        <v>3034</v>
      </c>
      <c r="H26" t="s">
        <v>642</v>
      </c>
      <c r="I26" t="s">
        <v>643</v>
      </c>
    </row>
    <row r="27" spans="3:9" x14ac:dyDescent="0.2">
      <c r="C27">
        <v>237</v>
      </c>
      <c r="D27" t="s">
        <v>644</v>
      </c>
      <c r="E27">
        <v>30</v>
      </c>
      <c r="F27" t="s">
        <v>595</v>
      </c>
      <c r="G27">
        <v>3035</v>
      </c>
      <c r="H27" t="s">
        <v>644</v>
      </c>
      <c r="I27" t="s">
        <v>645</v>
      </c>
    </row>
    <row r="28" spans="3:9" x14ac:dyDescent="0.2">
      <c r="C28">
        <v>403</v>
      </c>
      <c r="D28" t="s">
        <v>646</v>
      </c>
      <c r="E28">
        <v>34</v>
      </c>
      <c r="F28" t="s">
        <v>647</v>
      </c>
      <c r="G28">
        <v>3403</v>
      </c>
      <c r="H28" t="s">
        <v>646</v>
      </c>
      <c r="I28" t="s">
        <v>648</v>
      </c>
    </row>
    <row r="29" spans="3:9" x14ac:dyDescent="0.2">
      <c r="C29">
        <v>412</v>
      </c>
      <c r="D29" t="s">
        <v>649</v>
      </c>
      <c r="E29">
        <v>34</v>
      </c>
      <c r="F29" t="s">
        <v>647</v>
      </c>
      <c r="G29">
        <v>3411</v>
      </c>
      <c r="H29" t="s">
        <v>649</v>
      </c>
      <c r="I29" t="s">
        <v>650</v>
      </c>
    </row>
    <row r="30" spans="3:9" x14ac:dyDescent="0.2">
      <c r="C30">
        <v>415</v>
      </c>
      <c r="D30" t="s">
        <v>651</v>
      </c>
      <c r="E30">
        <v>34</v>
      </c>
      <c r="F30" t="s">
        <v>647</v>
      </c>
      <c r="G30">
        <v>3412</v>
      </c>
      <c r="H30" t="s">
        <v>651</v>
      </c>
      <c r="I30" t="s">
        <v>652</v>
      </c>
    </row>
    <row r="31" spans="3:9" x14ac:dyDescent="0.2">
      <c r="C31">
        <v>417</v>
      </c>
      <c r="D31" t="s">
        <v>653</v>
      </c>
      <c r="E31">
        <v>34</v>
      </c>
      <c r="F31" t="s">
        <v>647</v>
      </c>
      <c r="G31">
        <v>3413</v>
      </c>
      <c r="H31" t="s">
        <v>653</v>
      </c>
      <c r="I31" t="s">
        <v>654</v>
      </c>
    </row>
    <row r="32" spans="3:9" x14ac:dyDescent="0.2">
      <c r="C32">
        <v>418</v>
      </c>
      <c r="D32" t="s">
        <v>655</v>
      </c>
      <c r="E32">
        <v>34</v>
      </c>
      <c r="F32" t="s">
        <v>647</v>
      </c>
      <c r="G32">
        <v>3414</v>
      </c>
      <c r="H32" t="s">
        <v>655</v>
      </c>
      <c r="I32" t="s">
        <v>656</v>
      </c>
    </row>
    <row r="33" spans="3:9" x14ac:dyDescent="0.2">
      <c r="C33">
        <v>419</v>
      </c>
      <c r="D33" t="s">
        <v>657</v>
      </c>
      <c r="E33">
        <v>34</v>
      </c>
      <c r="F33" t="s">
        <v>647</v>
      </c>
      <c r="G33">
        <v>3415</v>
      </c>
      <c r="H33" t="s">
        <v>657</v>
      </c>
      <c r="I33" t="s">
        <v>658</v>
      </c>
    </row>
    <row r="34" spans="3:9" x14ac:dyDescent="0.2">
      <c r="C34">
        <v>423</v>
      </c>
      <c r="D34" t="s">
        <v>659</v>
      </c>
      <c r="E34">
        <v>34</v>
      </c>
      <c r="F34" t="s">
        <v>647</v>
      </c>
      <c r="G34">
        <v>3417</v>
      </c>
      <c r="H34" t="s">
        <v>659</v>
      </c>
      <c r="I34" t="s">
        <v>660</v>
      </c>
    </row>
    <row r="35" spans="3:9" x14ac:dyDescent="0.2">
      <c r="C35">
        <v>425</v>
      </c>
      <c r="D35" t="s">
        <v>661</v>
      </c>
      <c r="E35">
        <v>34</v>
      </c>
      <c r="F35" t="s">
        <v>647</v>
      </c>
      <c r="G35">
        <v>3418</v>
      </c>
      <c r="H35" t="s">
        <v>661</v>
      </c>
      <c r="I35" t="s">
        <v>662</v>
      </c>
    </row>
    <row r="36" spans="3:9" x14ac:dyDescent="0.2">
      <c r="C36">
        <v>426</v>
      </c>
      <c r="D36" t="s">
        <v>663</v>
      </c>
      <c r="E36">
        <v>34</v>
      </c>
      <c r="F36" t="s">
        <v>647</v>
      </c>
      <c r="G36">
        <v>3419</v>
      </c>
      <c r="H36" t="s">
        <v>664</v>
      </c>
      <c r="I36" t="s">
        <v>665</v>
      </c>
    </row>
    <row r="37" spans="3:9" x14ac:dyDescent="0.2">
      <c r="C37">
        <v>427</v>
      </c>
      <c r="D37" t="s">
        <v>666</v>
      </c>
      <c r="E37">
        <v>34</v>
      </c>
      <c r="F37" t="s">
        <v>647</v>
      </c>
      <c r="G37">
        <v>3420</v>
      </c>
      <c r="H37" t="s">
        <v>666</v>
      </c>
      <c r="I37" t="s">
        <v>667</v>
      </c>
    </row>
    <row r="38" spans="3:9" x14ac:dyDescent="0.2">
      <c r="C38">
        <v>429</v>
      </c>
      <c r="D38" t="s">
        <v>668</v>
      </c>
      <c r="E38">
        <v>34</v>
      </c>
      <c r="F38" t="s">
        <v>647</v>
      </c>
      <c r="G38">
        <v>3422</v>
      </c>
      <c r="H38" t="s">
        <v>668</v>
      </c>
      <c r="I38" t="s">
        <v>669</v>
      </c>
    </row>
    <row r="39" spans="3:9" x14ac:dyDescent="0.2">
      <c r="C39">
        <v>430</v>
      </c>
      <c r="D39" t="s">
        <v>670</v>
      </c>
      <c r="E39">
        <v>34</v>
      </c>
      <c r="F39" t="s">
        <v>647</v>
      </c>
      <c r="G39">
        <v>3423</v>
      </c>
      <c r="H39" t="s">
        <v>670</v>
      </c>
      <c r="I39" t="s">
        <v>671</v>
      </c>
    </row>
    <row r="40" spans="3:9" x14ac:dyDescent="0.2">
      <c r="C40">
        <v>432</v>
      </c>
      <c r="D40" t="s">
        <v>672</v>
      </c>
      <c r="E40">
        <v>34</v>
      </c>
      <c r="F40" t="s">
        <v>647</v>
      </c>
      <c r="G40">
        <v>3424</v>
      </c>
      <c r="H40" t="s">
        <v>672</v>
      </c>
      <c r="I40" t="s">
        <v>673</v>
      </c>
    </row>
    <row r="41" spans="3:9" x14ac:dyDescent="0.2">
      <c r="C41">
        <v>436</v>
      </c>
      <c r="D41" t="s">
        <v>674</v>
      </c>
      <c r="E41">
        <v>34</v>
      </c>
      <c r="F41" t="s">
        <v>647</v>
      </c>
      <c r="G41">
        <v>3426</v>
      </c>
      <c r="H41" t="s">
        <v>674</v>
      </c>
      <c r="I41" t="s">
        <v>675</v>
      </c>
    </row>
    <row r="42" spans="3:9" x14ac:dyDescent="0.2">
      <c r="C42">
        <v>513</v>
      </c>
      <c r="D42" t="s">
        <v>676</v>
      </c>
      <c r="E42">
        <v>34</v>
      </c>
      <c r="F42" t="s">
        <v>647</v>
      </c>
      <c r="G42">
        <v>3433</v>
      </c>
      <c r="H42" t="s">
        <v>676</v>
      </c>
      <c r="I42" t="s">
        <v>677</v>
      </c>
    </row>
    <row r="43" spans="3:9" x14ac:dyDescent="0.2">
      <c r="C43">
        <v>517</v>
      </c>
      <c r="D43" t="s">
        <v>678</v>
      </c>
      <c r="E43">
        <v>34</v>
      </c>
      <c r="F43" t="s">
        <v>647</v>
      </c>
      <c r="G43">
        <v>3437</v>
      </c>
      <c r="H43" t="s">
        <v>678</v>
      </c>
      <c r="I43" t="s">
        <v>679</v>
      </c>
    </row>
    <row r="44" spans="3:9" x14ac:dyDescent="0.2">
      <c r="C44">
        <v>519</v>
      </c>
      <c r="D44" t="s">
        <v>680</v>
      </c>
      <c r="E44">
        <v>34</v>
      </c>
      <c r="F44" t="s">
        <v>647</v>
      </c>
      <c r="G44">
        <v>3438</v>
      </c>
      <c r="H44" t="s">
        <v>680</v>
      </c>
      <c r="I44" t="s">
        <v>681</v>
      </c>
    </row>
    <row r="45" spans="3:9" x14ac:dyDescent="0.2">
      <c r="C45">
        <v>520</v>
      </c>
      <c r="D45" t="s">
        <v>682</v>
      </c>
      <c r="E45">
        <v>34</v>
      </c>
      <c r="F45" t="s">
        <v>647</v>
      </c>
      <c r="G45">
        <v>3439</v>
      </c>
      <c r="H45" t="s">
        <v>682</v>
      </c>
      <c r="I45" t="s">
        <v>683</v>
      </c>
    </row>
    <row r="46" spans="3:9" x14ac:dyDescent="0.2">
      <c r="C46">
        <v>528</v>
      </c>
      <c r="D46" t="s">
        <v>684</v>
      </c>
      <c r="E46">
        <v>34</v>
      </c>
      <c r="F46" t="s">
        <v>647</v>
      </c>
      <c r="G46">
        <v>3442</v>
      </c>
      <c r="H46" t="s">
        <v>684</v>
      </c>
      <c r="I46" t="s">
        <v>685</v>
      </c>
    </row>
    <row r="47" spans="3:9" x14ac:dyDescent="0.2">
      <c r="C47">
        <v>529</v>
      </c>
      <c r="D47" t="s">
        <v>686</v>
      </c>
      <c r="E47">
        <v>34</v>
      </c>
      <c r="F47" t="s">
        <v>647</v>
      </c>
      <c r="G47">
        <v>3443</v>
      </c>
      <c r="H47" t="s">
        <v>686</v>
      </c>
      <c r="I47" t="s">
        <v>687</v>
      </c>
    </row>
    <row r="48" spans="3:9" x14ac:dyDescent="0.2">
      <c r="C48">
        <v>532</v>
      </c>
      <c r="D48" t="s">
        <v>688</v>
      </c>
      <c r="E48">
        <v>30</v>
      </c>
      <c r="F48" t="s">
        <v>595</v>
      </c>
      <c r="G48">
        <v>3053</v>
      </c>
      <c r="H48" t="s">
        <v>688</v>
      </c>
      <c r="I48" t="s">
        <v>689</v>
      </c>
    </row>
    <row r="49" spans="3:9" x14ac:dyDescent="0.2">
      <c r="C49">
        <v>533</v>
      </c>
      <c r="D49" t="s">
        <v>690</v>
      </c>
      <c r="E49">
        <v>30</v>
      </c>
      <c r="F49" t="s">
        <v>595</v>
      </c>
      <c r="G49">
        <v>3054</v>
      </c>
      <c r="H49" t="s">
        <v>690</v>
      </c>
      <c r="I49" t="s">
        <v>691</v>
      </c>
    </row>
    <row r="50" spans="3:9" x14ac:dyDescent="0.2">
      <c r="C50">
        <v>534</v>
      </c>
      <c r="D50" t="s">
        <v>692</v>
      </c>
      <c r="E50">
        <v>34</v>
      </c>
      <c r="F50" t="s">
        <v>647</v>
      </c>
      <c r="G50">
        <v>3446</v>
      </c>
      <c r="H50" t="s">
        <v>692</v>
      </c>
      <c r="I50" t="s">
        <v>693</v>
      </c>
    </row>
    <row r="51" spans="3:9" x14ac:dyDescent="0.2">
      <c r="C51">
        <v>538</v>
      </c>
      <c r="D51" t="s">
        <v>694</v>
      </c>
      <c r="E51">
        <v>34</v>
      </c>
      <c r="F51" t="s">
        <v>647</v>
      </c>
      <c r="G51">
        <v>3448</v>
      </c>
      <c r="H51" t="s">
        <v>694</v>
      </c>
      <c r="I51" t="s">
        <v>695</v>
      </c>
    </row>
    <row r="52" spans="3:9" x14ac:dyDescent="0.2">
      <c r="C52">
        <v>540</v>
      </c>
      <c r="D52" t="s">
        <v>696</v>
      </c>
      <c r="E52">
        <v>34</v>
      </c>
      <c r="F52" t="s">
        <v>647</v>
      </c>
      <c r="G52">
        <v>3449</v>
      </c>
      <c r="H52" t="s">
        <v>696</v>
      </c>
      <c r="I52" t="s">
        <v>697</v>
      </c>
    </row>
    <row r="53" spans="3:9" x14ac:dyDescent="0.2">
      <c r="C53">
        <v>604</v>
      </c>
      <c r="D53" t="s">
        <v>698</v>
      </c>
      <c r="E53">
        <v>30</v>
      </c>
      <c r="F53" t="s">
        <v>595</v>
      </c>
      <c r="G53">
        <v>3006</v>
      </c>
      <c r="H53" t="s">
        <v>698</v>
      </c>
      <c r="I53" t="s">
        <v>699</v>
      </c>
    </row>
    <row r="54" spans="3:9" x14ac:dyDescent="0.2">
      <c r="C54">
        <v>605</v>
      </c>
      <c r="D54" t="s">
        <v>700</v>
      </c>
      <c r="E54">
        <v>30</v>
      </c>
      <c r="F54" t="s">
        <v>595</v>
      </c>
      <c r="G54">
        <v>3007</v>
      </c>
      <c r="H54" t="s">
        <v>700</v>
      </c>
      <c r="I54" t="s">
        <v>701</v>
      </c>
    </row>
    <row r="55" spans="3:9" x14ac:dyDescent="0.2">
      <c r="C55">
        <v>612</v>
      </c>
      <c r="D55" t="s">
        <v>702</v>
      </c>
      <c r="E55">
        <v>31</v>
      </c>
      <c r="F55" t="s">
        <v>595</v>
      </c>
      <c r="G55">
        <v>3038</v>
      </c>
      <c r="H55" t="s">
        <v>702</v>
      </c>
      <c r="I55" t="s">
        <v>703</v>
      </c>
    </row>
    <row r="56" spans="3:9" x14ac:dyDescent="0.2">
      <c r="C56">
        <v>617</v>
      </c>
      <c r="D56" t="s">
        <v>704</v>
      </c>
      <c r="E56">
        <v>30</v>
      </c>
      <c r="F56" t="s">
        <v>595</v>
      </c>
      <c r="G56">
        <v>3041</v>
      </c>
      <c r="H56" t="s">
        <v>704</v>
      </c>
      <c r="I56" t="s">
        <v>705</v>
      </c>
    </row>
    <row r="57" spans="3:9" x14ac:dyDescent="0.2">
      <c r="C57">
        <v>622</v>
      </c>
      <c r="D57" t="s">
        <v>706</v>
      </c>
      <c r="E57">
        <v>30</v>
      </c>
      <c r="F57" t="s">
        <v>595</v>
      </c>
      <c r="G57">
        <v>3046</v>
      </c>
      <c r="H57" t="s">
        <v>706</v>
      </c>
      <c r="I57" t="s">
        <v>707</v>
      </c>
    </row>
    <row r="58" spans="3:9" x14ac:dyDescent="0.2">
      <c r="C58">
        <v>623</v>
      </c>
      <c r="D58" t="s">
        <v>708</v>
      </c>
      <c r="E58">
        <v>30</v>
      </c>
      <c r="F58" t="s">
        <v>595</v>
      </c>
      <c r="G58">
        <v>3047</v>
      </c>
      <c r="H58" t="s">
        <v>708</v>
      </c>
      <c r="I58" t="s">
        <v>709</v>
      </c>
    </row>
    <row r="59" spans="3:9" x14ac:dyDescent="0.2">
      <c r="C59">
        <v>624</v>
      </c>
      <c r="D59" t="s">
        <v>710</v>
      </c>
      <c r="E59">
        <v>30</v>
      </c>
      <c r="F59" t="s">
        <v>595</v>
      </c>
      <c r="G59">
        <v>3048</v>
      </c>
      <c r="H59" t="s">
        <v>710</v>
      </c>
      <c r="I59" t="s">
        <v>711</v>
      </c>
    </row>
    <row r="60" spans="3:9" x14ac:dyDescent="0.2">
      <c r="C60">
        <v>701</v>
      </c>
      <c r="D60" t="s">
        <v>712</v>
      </c>
      <c r="E60">
        <v>38</v>
      </c>
      <c r="F60" t="s">
        <v>713</v>
      </c>
      <c r="G60">
        <v>3801</v>
      </c>
      <c r="H60" t="s">
        <v>712</v>
      </c>
      <c r="I60" t="s">
        <v>714</v>
      </c>
    </row>
    <row r="61" spans="3:9" x14ac:dyDescent="0.2">
      <c r="C61">
        <v>704</v>
      </c>
      <c r="D61" t="s">
        <v>715</v>
      </c>
      <c r="E61">
        <v>38</v>
      </c>
      <c r="F61" t="s">
        <v>713</v>
      </c>
      <c r="G61">
        <v>3803</v>
      </c>
      <c r="H61" t="s">
        <v>715</v>
      </c>
      <c r="I61" t="s">
        <v>716</v>
      </c>
    </row>
    <row r="62" spans="3:9" x14ac:dyDescent="0.2">
      <c r="C62">
        <v>706</v>
      </c>
      <c r="D62" t="s">
        <v>717</v>
      </c>
      <c r="E62">
        <v>38</v>
      </c>
      <c r="F62" t="s">
        <v>713</v>
      </c>
      <c r="G62">
        <v>3804</v>
      </c>
      <c r="H62" t="s">
        <v>717</v>
      </c>
      <c r="I62" t="s">
        <v>718</v>
      </c>
    </row>
    <row r="63" spans="3:9" x14ac:dyDescent="0.2">
      <c r="C63">
        <v>709</v>
      </c>
      <c r="D63" t="s">
        <v>719</v>
      </c>
      <c r="E63">
        <v>38</v>
      </c>
      <c r="F63" t="s">
        <v>713</v>
      </c>
      <c r="G63">
        <v>3805</v>
      </c>
      <c r="H63" t="s">
        <v>719</v>
      </c>
      <c r="I63" t="s">
        <v>720</v>
      </c>
    </row>
    <row r="64" spans="3:9" x14ac:dyDescent="0.2">
      <c r="C64">
        <v>710</v>
      </c>
      <c r="D64" t="s">
        <v>717</v>
      </c>
      <c r="E64">
        <v>38</v>
      </c>
      <c r="F64" t="s">
        <v>713</v>
      </c>
      <c r="G64">
        <v>3804</v>
      </c>
      <c r="H64" t="s">
        <v>717</v>
      </c>
      <c r="I64" t="s">
        <v>718</v>
      </c>
    </row>
    <row r="65" spans="3:9" x14ac:dyDescent="0.2">
      <c r="C65">
        <v>712</v>
      </c>
      <c r="D65" t="s">
        <v>719</v>
      </c>
      <c r="E65">
        <v>38</v>
      </c>
      <c r="F65" t="s">
        <v>713</v>
      </c>
      <c r="G65">
        <v>3805</v>
      </c>
      <c r="H65" t="s">
        <v>719</v>
      </c>
      <c r="I65" t="s">
        <v>720</v>
      </c>
    </row>
    <row r="66" spans="3:9" x14ac:dyDescent="0.2">
      <c r="C66">
        <v>713</v>
      </c>
      <c r="D66" t="s">
        <v>721</v>
      </c>
      <c r="E66">
        <v>38</v>
      </c>
      <c r="F66" t="s">
        <v>713</v>
      </c>
      <c r="G66">
        <v>3802</v>
      </c>
      <c r="H66" t="s">
        <v>722</v>
      </c>
      <c r="I66" t="s">
        <v>723</v>
      </c>
    </row>
    <row r="67" spans="3:9" x14ac:dyDescent="0.2">
      <c r="C67">
        <v>716</v>
      </c>
      <c r="D67" t="s">
        <v>724</v>
      </c>
      <c r="E67">
        <v>38</v>
      </c>
      <c r="F67" t="s">
        <v>713</v>
      </c>
      <c r="G67">
        <v>3803</v>
      </c>
      <c r="H67" t="s">
        <v>715</v>
      </c>
      <c r="I67" t="s">
        <v>716</v>
      </c>
    </row>
    <row r="68" spans="3:9" x14ac:dyDescent="0.2">
      <c r="C68">
        <v>728</v>
      </c>
      <c r="D68" t="s">
        <v>719</v>
      </c>
      <c r="E68">
        <v>38</v>
      </c>
      <c r="F68" t="s">
        <v>713</v>
      </c>
      <c r="G68">
        <v>3805</v>
      </c>
      <c r="H68" t="s">
        <v>719</v>
      </c>
      <c r="I68" t="s">
        <v>720</v>
      </c>
    </row>
    <row r="69" spans="3:9" x14ac:dyDescent="0.2">
      <c r="C69">
        <v>806</v>
      </c>
      <c r="D69" t="s">
        <v>725</v>
      </c>
      <c r="E69">
        <v>38</v>
      </c>
      <c r="F69" t="s">
        <v>713</v>
      </c>
      <c r="G69">
        <v>3807</v>
      </c>
      <c r="H69" t="s">
        <v>725</v>
      </c>
      <c r="I69" t="s">
        <v>726</v>
      </c>
    </row>
    <row r="70" spans="3:9" x14ac:dyDescent="0.2">
      <c r="C70">
        <v>807</v>
      </c>
      <c r="D70" t="s">
        <v>727</v>
      </c>
      <c r="E70">
        <v>38</v>
      </c>
      <c r="F70" t="s">
        <v>713</v>
      </c>
      <c r="G70">
        <v>3808</v>
      </c>
      <c r="H70" t="s">
        <v>727</v>
      </c>
      <c r="I70" t="s">
        <v>728</v>
      </c>
    </row>
    <row r="71" spans="3:9" x14ac:dyDescent="0.2">
      <c r="C71">
        <v>819</v>
      </c>
      <c r="D71" t="s">
        <v>729</v>
      </c>
      <c r="E71">
        <v>38</v>
      </c>
      <c r="F71" t="s">
        <v>713</v>
      </c>
      <c r="G71">
        <v>3816</v>
      </c>
      <c r="H71" t="s">
        <v>729</v>
      </c>
      <c r="I71" t="s">
        <v>730</v>
      </c>
    </row>
    <row r="72" spans="3:9" x14ac:dyDescent="0.2">
      <c r="C72">
        <v>821</v>
      </c>
      <c r="D72" t="s">
        <v>731</v>
      </c>
      <c r="E72">
        <v>38</v>
      </c>
      <c r="F72" t="s">
        <v>713</v>
      </c>
      <c r="G72">
        <v>3817</v>
      </c>
      <c r="H72" t="s">
        <v>732</v>
      </c>
      <c r="I72" t="s">
        <v>733</v>
      </c>
    </row>
    <row r="73" spans="3:9" x14ac:dyDescent="0.2">
      <c r="C73">
        <v>822</v>
      </c>
      <c r="D73" t="s">
        <v>734</v>
      </c>
      <c r="E73">
        <v>38</v>
      </c>
      <c r="F73" t="s">
        <v>713</v>
      </c>
      <c r="G73">
        <v>3817</v>
      </c>
      <c r="H73" t="s">
        <v>732</v>
      </c>
      <c r="I73" t="s">
        <v>733</v>
      </c>
    </row>
    <row r="74" spans="3:9" x14ac:dyDescent="0.2">
      <c r="C74">
        <v>826</v>
      </c>
      <c r="D74" t="s">
        <v>735</v>
      </c>
      <c r="E74">
        <v>38</v>
      </c>
      <c r="F74" t="s">
        <v>713</v>
      </c>
      <c r="G74">
        <v>3818</v>
      </c>
      <c r="H74" t="s">
        <v>735</v>
      </c>
      <c r="I74" t="s">
        <v>736</v>
      </c>
    </row>
    <row r="75" spans="3:9" x14ac:dyDescent="0.2">
      <c r="C75">
        <v>828</v>
      </c>
      <c r="D75" t="s">
        <v>737</v>
      </c>
      <c r="E75">
        <v>38</v>
      </c>
      <c r="F75" t="s">
        <v>713</v>
      </c>
      <c r="G75">
        <v>3820</v>
      </c>
      <c r="H75" t="s">
        <v>737</v>
      </c>
      <c r="I75" t="s">
        <v>738</v>
      </c>
    </row>
    <row r="76" spans="3:9" x14ac:dyDescent="0.2">
      <c r="C76">
        <v>829</v>
      </c>
      <c r="D76" t="s">
        <v>739</v>
      </c>
      <c r="E76">
        <v>38</v>
      </c>
      <c r="F76" t="s">
        <v>713</v>
      </c>
      <c r="G76">
        <v>3821</v>
      </c>
      <c r="H76" t="s">
        <v>739</v>
      </c>
      <c r="I76" t="s">
        <v>740</v>
      </c>
    </row>
    <row r="77" spans="3:9" x14ac:dyDescent="0.2">
      <c r="C77">
        <v>834</v>
      </c>
      <c r="D77" t="s">
        <v>741</v>
      </c>
      <c r="E77">
        <v>38</v>
      </c>
      <c r="F77" t="s">
        <v>713</v>
      </c>
      <c r="G77">
        <v>3825</v>
      </c>
      <c r="H77" t="s">
        <v>741</v>
      </c>
      <c r="I77" t="s">
        <v>742</v>
      </c>
    </row>
    <row r="78" spans="3:9" x14ac:dyDescent="0.2">
      <c r="C78">
        <v>904</v>
      </c>
      <c r="D78" t="s">
        <v>743</v>
      </c>
      <c r="E78">
        <v>42</v>
      </c>
      <c r="F78" t="s">
        <v>744</v>
      </c>
      <c r="G78">
        <v>4202</v>
      </c>
      <c r="H78" t="s">
        <v>743</v>
      </c>
      <c r="I78" t="s">
        <v>745</v>
      </c>
    </row>
    <row r="79" spans="3:9" x14ac:dyDescent="0.2">
      <c r="C79">
        <v>906</v>
      </c>
      <c r="D79" t="s">
        <v>746</v>
      </c>
      <c r="E79">
        <v>42</v>
      </c>
      <c r="F79" t="s">
        <v>744</v>
      </c>
      <c r="G79">
        <v>4203</v>
      </c>
      <c r="H79" t="s">
        <v>746</v>
      </c>
      <c r="I79" t="s">
        <v>747</v>
      </c>
    </row>
    <row r="80" spans="3:9" x14ac:dyDescent="0.2">
      <c r="C80">
        <v>919</v>
      </c>
      <c r="D80" t="s">
        <v>748</v>
      </c>
      <c r="E80">
        <v>42</v>
      </c>
      <c r="F80" t="s">
        <v>744</v>
      </c>
      <c r="G80">
        <v>4214</v>
      </c>
      <c r="H80" t="s">
        <v>748</v>
      </c>
      <c r="I80" t="s">
        <v>749</v>
      </c>
    </row>
    <row r="81" spans="3:9" x14ac:dyDescent="0.2">
      <c r="C81">
        <v>1002</v>
      </c>
      <c r="D81" t="s">
        <v>750</v>
      </c>
      <c r="E81">
        <v>42</v>
      </c>
      <c r="F81" t="s">
        <v>744</v>
      </c>
      <c r="G81">
        <v>4205</v>
      </c>
      <c r="H81" t="s">
        <v>751</v>
      </c>
      <c r="I81" t="s">
        <v>752</v>
      </c>
    </row>
    <row r="82" spans="3:9" x14ac:dyDescent="0.2">
      <c r="C82">
        <v>1003</v>
      </c>
      <c r="D82" t="s">
        <v>753</v>
      </c>
      <c r="E82">
        <v>42</v>
      </c>
      <c r="F82" t="s">
        <v>744</v>
      </c>
      <c r="G82">
        <v>4206</v>
      </c>
      <c r="H82" t="s">
        <v>753</v>
      </c>
      <c r="I82" t="s">
        <v>754</v>
      </c>
    </row>
    <row r="83" spans="3:9" x14ac:dyDescent="0.2">
      <c r="C83">
        <v>1004</v>
      </c>
      <c r="D83" t="s">
        <v>755</v>
      </c>
      <c r="E83">
        <v>42</v>
      </c>
      <c r="F83" t="s">
        <v>744</v>
      </c>
      <c r="G83">
        <v>4207</v>
      </c>
      <c r="H83" t="s">
        <v>755</v>
      </c>
      <c r="I83" t="s">
        <v>756</v>
      </c>
    </row>
    <row r="84" spans="3:9" x14ac:dyDescent="0.2">
      <c r="C84">
        <v>1014</v>
      </c>
      <c r="D84" t="s">
        <v>757</v>
      </c>
      <c r="E84">
        <v>42</v>
      </c>
      <c r="F84" t="s">
        <v>744</v>
      </c>
      <c r="G84">
        <v>4223</v>
      </c>
      <c r="H84" t="s">
        <v>757</v>
      </c>
      <c r="I84" t="s">
        <v>758</v>
      </c>
    </row>
    <row r="85" spans="3:9" x14ac:dyDescent="0.2">
      <c r="C85">
        <v>1032</v>
      </c>
      <c r="D85" t="s">
        <v>759</v>
      </c>
      <c r="E85">
        <v>42</v>
      </c>
      <c r="F85" t="s">
        <v>744</v>
      </c>
      <c r="G85">
        <v>4225</v>
      </c>
      <c r="H85" t="s">
        <v>759</v>
      </c>
      <c r="I85" t="s">
        <v>760</v>
      </c>
    </row>
    <row r="86" spans="3:9" x14ac:dyDescent="0.2">
      <c r="C86">
        <v>1046</v>
      </c>
      <c r="D86" t="s">
        <v>761</v>
      </c>
      <c r="E86">
        <v>42</v>
      </c>
      <c r="F86" t="s">
        <v>744</v>
      </c>
      <c r="G86">
        <v>4228</v>
      </c>
      <c r="H86" t="s">
        <v>761</v>
      </c>
      <c r="I86" t="s">
        <v>762</v>
      </c>
    </row>
    <row r="87" spans="3:9" x14ac:dyDescent="0.2">
      <c r="C87">
        <v>1101</v>
      </c>
      <c r="D87" t="s">
        <v>763</v>
      </c>
      <c r="E87">
        <v>11</v>
      </c>
      <c r="F87" t="s">
        <v>764</v>
      </c>
      <c r="G87">
        <v>1101</v>
      </c>
      <c r="H87" t="s">
        <v>763</v>
      </c>
      <c r="I87" t="s">
        <v>765</v>
      </c>
    </row>
    <row r="88" spans="3:9" x14ac:dyDescent="0.2">
      <c r="C88">
        <v>1102</v>
      </c>
      <c r="D88" t="s">
        <v>766</v>
      </c>
      <c r="E88">
        <v>11</v>
      </c>
      <c r="F88" t="s">
        <v>764</v>
      </c>
      <c r="G88">
        <v>1108</v>
      </c>
      <c r="H88" t="s">
        <v>766</v>
      </c>
      <c r="I88" t="s">
        <v>767</v>
      </c>
    </row>
    <row r="89" spans="3:9" x14ac:dyDescent="0.2">
      <c r="C89">
        <v>1103</v>
      </c>
      <c r="D89" t="s">
        <v>768</v>
      </c>
      <c r="E89">
        <v>11</v>
      </c>
      <c r="F89" t="s">
        <v>764</v>
      </c>
      <c r="G89">
        <v>1103</v>
      </c>
      <c r="H89" t="s">
        <v>768</v>
      </c>
      <c r="I89" t="s">
        <v>769</v>
      </c>
    </row>
    <row r="90" spans="3:9" x14ac:dyDescent="0.2">
      <c r="C90">
        <v>1108</v>
      </c>
      <c r="D90" t="s">
        <v>766</v>
      </c>
      <c r="E90">
        <v>11</v>
      </c>
      <c r="F90" t="s">
        <v>764</v>
      </c>
      <c r="G90">
        <v>1108</v>
      </c>
      <c r="H90" t="s">
        <v>766</v>
      </c>
      <c r="I90" t="s">
        <v>767</v>
      </c>
    </row>
    <row r="91" spans="3:9" x14ac:dyDescent="0.2">
      <c r="C91">
        <v>1111</v>
      </c>
      <c r="D91" t="s">
        <v>770</v>
      </c>
      <c r="E91">
        <v>11</v>
      </c>
      <c r="F91" t="s">
        <v>764</v>
      </c>
      <c r="G91">
        <v>1111</v>
      </c>
      <c r="H91" t="s">
        <v>770</v>
      </c>
      <c r="I91" t="s">
        <v>771</v>
      </c>
    </row>
    <row r="92" spans="3:9" x14ac:dyDescent="0.2">
      <c r="C92">
        <v>1112</v>
      </c>
      <c r="D92" t="s">
        <v>772</v>
      </c>
      <c r="E92">
        <v>11</v>
      </c>
      <c r="F92" t="s">
        <v>764</v>
      </c>
      <c r="G92">
        <v>1112</v>
      </c>
      <c r="H92" t="s">
        <v>772</v>
      </c>
      <c r="I92" t="s">
        <v>773</v>
      </c>
    </row>
    <row r="93" spans="3:9" x14ac:dyDescent="0.2">
      <c r="C93">
        <v>1114</v>
      </c>
      <c r="D93" t="s">
        <v>774</v>
      </c>
      <c r="E93">
        <v>11</v>
      </c>
      <c r="F93" t="s">
        <v>764</v>
      </c>
      <c r="G93">
        <v>1114</v>
      </c>
      <c r="H93" t="s">
        <v>774</v>
      </c>
      <c r="I93" t="s">
        <v>775</v>
      </c>
    </row>
    <row r="94" spans="3:9" x14ac:dyDescent="0.2">
      <c r="C94">
        <v>1119</v>
      </c>
      <c r="D94" t="s">
        <v>776</v>
      </c>
      <c r="E94">
        <v>11</v>
      </c>
      <c r="F94" t="s">
        <v>764</v>
      </c>
      <c r="G94">
        <v>1119</v>
      </c>
      <c r="H94" t="s">
        <v>776</v>
      </c>
      <c r="I94" t="s">
        <v>777</v>
      </c>
    </row>
    <row r="95" spans="3:9" x14ac:dyDescent="0.2">
      <c r="C95">
        <v>1120</v>
      </c>
      <c r="D95" t="s">
        <v>778</v>
      </c>
      <c r="E95">
        <v>11</v>
      </c>
      <c r="F95" t="s">
        <v>764</v>
      </c>
      <c r="G95">
        <v>1120</v>
      </c>
      <c r="H95" t="s">
        <v>778</v>
      </c>
      <c r="I95" t="s">
        <v>779</v>
      </c>
    </row>
    <row r="96" spans="3:9" x14ac:dyDescent="0.2">
      <c r="C96">
        <v>1121</v>
      </c>
      <c r="D96" t="s">
        <v>780</v>
      </c>
      <c r="E96">
        <v>11</v>
      </c>
      <c r="F96" t="s">
        <v>764</v>
      </c>
      <c r="G96">
        <v>1121</v>
      </c>
      <c r="H96" t="s">
        <v>780</v>
      </c>
      <c r="I96" t="s">
        <v>781</v>
      </c>
    </row>
    <row r="97" spans="3:9" x14ac:dyDescent="0.2">
      <c r="C97">
        <v>1122</v>
      </c>
      <c r="D97" t="s">
        <v>782</v>
      </c>
      <c r="E97">
        <v>11</v>
      </c>
      <c r="F97" t="s">
        <v>764</v>
      </c>
      <c r="G97">
        <v>1122</v>
      </c>
      <c r="H97" t="s">
        <v>782</v>
      </c>
      <c r="I97" t="s">
        <v>783</v>
      </c>
    </row>
    <row r="98" spans="3:9" x14ac:dyDescent="0.2">
      <c r="C98">
        <v>1124</v>
      </c>
      <c r="D98" t="s">
        <v>784</v>
      </c>
      <c r="E98">
        <v>11</v>
      </c>
      <c r="F98" t="s">
        <v>764</v>
      </c>
      <c r="G98">
        <v>1124</v>
      </c>
      <c r="H98" t="s">
        <v>784</v>
      </c>
      <c r="I98" t="s">
        <v>785</v>
      </c>
    </row>
    <row r="99" spans="3:9" x14ac:dyDescent="0.2">
      <c r="C99">
        <v>1127</v>
      </c>
      <c r="D99" t="s">
        <v>786</v>
      </c>
      <c r="E99">
        <v>11</v>
      </c>
      <c r="F99" t="s">
        <v>764</v>
      </c>
      <c r="G99">
        <v>1127</v>
      </c>
      <c r="H99" t="s">
        <v>786</v>
      </c>
      <c r="I99" t="s">
        <v>787</v>
      </c>
    </row>
    <row r="100" spans="3:9" x14ac:dyDescent="0.2">
      <c r="C100">
        <v>1129</v>
      </c>
      <c r="D100" t="s">
        <v>788</v>
      </c>
      <c r="E100">
        <v>11</v>
      </c>
      <c r="F100" t="s">
        <v>764</v>
      </c>
      <c r="G100">
        <v>1108</v>
      </c>
      <c r="H100" t="s">
        <v>766</v>
      </c>
      <c r="I100" t="s">
        <v>767</v>
      </c>
    </row>
    <row r="101" spans="3:9" x14ac:dyDescent="0.2">
      <c r="C101">
        <v>1130</v>
      </c>
      <c r="D101" t="s">
        <v>789</v>
      </c>
      <c r="E101">
        <v>11</v>
      </c>
      <c r="F101" t="s">
        <v>764</v>
      </c>
      <c r="G101">
        <v>1130</v>
      </c>
      <c r="H101" t="s">
        <v>789</v>
      </c>
      <c r="I101" t="s">
        <v>790</v>
      </c>
    </row>
    <row r="102" spans="3:9" x14ac:dyDescent="0.2">
      <c r="C102">
        <v>1133</v>
      </c>
      <c r="D102" t="s">
        <v>791</v>
      </c>
      <c r="E102">
        <v>11</v>
      </c>
      <c r="F102" t="s">
        <v>764</v>
      </c>
      <c r="G102">
        <v>1133</v>
      </c>
      <c r="H102" t="s">
        <v>791</v>
      </c>
      <c r="I102" t="s">
        <v>792</v>
      </c>
    </row>
    <row r="103" spans="3:9" x14ac:dyDescent="0.2">
      <c r="C103">
        <v>1134</v>
      </c>
      <c r="D103" t="s">
        <v>793</v>
      </c>
      <c r="E103">
        <v>11</v>
      </c>
      <c r="F103" t="s">
        <v>764</v>
      </c>
      <c r="G103">
        <v>1134</v>
      </c>
      <c r="H103" t="s">
        <v>793</v>
      </c>
      <c r="I103" t="s">
        <v>794</v>
      </c>
    </row>
    <row r="104" spans="3:9" x14ac:dyDescent="0.2">
      <c r="C104">
        <v>1135</v>
      </c>
      <c r="D104" t="s">
        <v>795</v>
      </c>
      <c r="E104">
        <v>11</v>
      </c>
      <c r="F104" t="s">
        <v>764</v>
      </c>
      <c r="G104">
        <v>1135</v>
      </c>
      <c r="H104" t="s">
        <v>795</v>
      </c>
      <c r="I104" t="s">
        <v>796</v>
      </c>
    </row>
    <row r="105" spans="3:9" x14ac:dyDescent="0.2">
      <c r="C105">
        <v>1141</v>
      </c>
      <c r="D105" t="s">
        <v>797</v>
      </c>
      <c r="E105">
        <v>11</v>
      </c>
      <c r="F105" t="s">
        <v>764</v>
      </c>
      <c r="G105">
        <v>1103</v>
      </c>
      <c r="H105" t="s">
        <v>768</v>
      </c>
      <c r="I105" t="s">
        <v>769</v>
      </c>
    </row>
    <row r="106" spans="3:9" x14ac:dyDescent="0.2">
      <c r="C106">
        <v>1142</v>
      </c>
      <c r="D106" t="s">
        <v>798</v>
      </c>
      <c r="E106">
        <v>11</v>
      </c>
      <c r="F106" t="s">
        <v>764</v>
      </c>
      <c r="G106">
        <v>1103</v>
      </c>
      <c r="H106" t="s">
        <v>768</v>
      </c>
      <c r="I106" t="s">
        <v>769</v>
      </c>
    </row>
    <row r="107" spans="3:9" x14ac:dyDescent="0.2">
      <c r="C107">
        <v>1146</v>
      </c>
      <c r="D107" t="s">
        <v>799</v>
      </c>
      <c r="E107">
        <v>11</v>
      </c>
      <c r="F107" t="s">
        <v>764</v>
      </c>
      <c r="G107">
        <v>1146</v>
      </c>
      <c r="H107" t="s">
        <v>799</v>
      </c>
      <c r="I107" t="s">
        <v>800</v>
      </c>
    </row>
    <row r="108" spans="3:9" x14ac:dyDescent="0.2">
      <c r="C108">
        <v>1149</v>
      </c>
      <c r="D108" t="s">
        <v>801</v>
      </c>
      <c r="E108">
        <v>11</v>
      </c>
      <c r="F108" t="s">
        <v>764</v>
      </c>
      <c r="G108">
        <v>1149</v>
      </c>
      <c r="H108" t="s">
        <v>801</v>
      </c>
      <c r="I108" t="s">
        <v>802</v>
      </c>
    </row>
    <row r="109" spans="3:9" x14ac:dyDescent="0.2">
      <c r="C109">
        <v>1160</v>
      </c>
      <c r="D109" t="s">
        <v>803</v>
      </c>
      <c r="E109">
        <v>11</v>
      </c>
      <c r="F109" t="s">
        <v>764</v>
      </c>
      <c r="G109">
        <v>1160</v>
      </c>
      <c r="H109" t="s">
        <v>803</v>
      </c>
      <c r="I109" t="s">
        <v>804</v>
      </c>
    </row>
    <row r="110" spans="3:9" x14ac:dyDescent="0.2">
      <c r="C110">
        <v>1201</v>
      </c>
      <c r="D110" t="s">
        <v>805</v>
      </c>
      <c r="E110">
        <v>46</v>
      </c>
      <c r="F110" t="s">
        <v>806</v>
      </c>
      <c r="G110">
        <v>4601</v>
      </c>
      <c r="H110" t="s">
        <v>805</v>
      </c>
      <c r="I110" t="s">
        <v>807</v>
      </c>
    </row>
    <row r="111" spans="3:9" x14ac:dyDescent="0.2">
      <c r="C111">
        <v>1216</v>
      </c>
      <c r="D111" t="s">
        <v>808</v>
      </c>
      <c r="E111">
        <v>46</v>
      </c>
      <c r="F111" t="s">
        <v>806</v>
      </c>
      <c r="G111">
        <v>4612</v>
      </c>
      <c r="H111" t="s">
        <v>808</v>
      </c>
      <c r="I111" t="s">
        <v>809</v>
      </c>
    </row>
    <row r="112" spans="3:9" x14ac:dyDescent="0.2">
      <c r="C112">
        <v>1219</v>
      </c>
      <c r="D112" t="s">
        <v>810</v>
      </c>
      <c r="E112">
        <v>46</v>
      </c>
      <c r="F112" t="s">
        <v>806</v>
      </c>
      <c r="G112">
        <v>4613</v>
      </c>
      <c r="H112" t="s">
        <v>810</v>
      </c>
      <c r="I112" t="s">
        <v>811</v>
      </c>
    </row>
    <row r="113" spans="3:9" x14ac:dyDescent="0.2">
      <c r="C113">
        <v>1222</v>
      </c>
      <c r="D113" t="s">
        <v>812</v>
      </c>
      <c r="E113">
        <v>46</v>
      </c>
      <c r="F113" t="s">
        <v>806</v>
      </c>
      <c r="G113">
        <v>4615</v>
      </c>
      <c r="H113" t="s">
        <v>812</v>
      </c>
      <c r="I113" t="s">
        <v>813</v>
      </c>
    </row>
    <row r="114" spans="3:9" x14ac:dyDescent="0.2">
      <c r="C114">
        <v>1224</v>
      </c>
      <c r="D114" t="s">
        <v>814</v>
      </c>
      <c r="E114">
        <v>46</v>
      </c>
      <c r="F114" t="s">
        <v>806</v>
      </c>
      <c r="G114">
        <v>4617</v>
      </c>
      <c r="H114" t="s">
        <v>814</v>
      </c>
      <c r="I114" t="s">
        <v>815</v>
      </c>
    </row>
    <row r="115" spans="3:9" x14ac:dyDescent="0.2">
      <c r="C115">
        <v>1231</v>
      </c>
      <c r="D115" t="s">
        <v>816</v>
      </c>
      <c r="E115">
        <v>46</v>
      </c>
      <c r="F115" t="s">
        <v>806</v>
      </c>
      <c r="G115">
        <v>4618</v>
      </c>
      <c r="H115" t="s">
        <v>816</v>
      </c>
      <c r="I115" t="s">
        <v>817</v>
      </c>
    </row>
    <row r="116" spans="3:9" x14ac:dyDescent="0.2">
      <c r="C116">
        <v>1235</v>
      </c>
      <c r="D116" t="s">
        <v>818</v>
      </c>
      <c r="E116">
        <v>46</v>
      </c>
      <c r="F116" t="s">
        <v>806</v>
      </c>
      <c r="G116">
        <v>4621</v>
      </c>
      <c r="H116" t="s">
        <v>818</v>
      </c>
      <c r="I116" t="s">
        <v>819</v>
      </c>
    </row>
    <row r="117" spans="3:9" x14ac:dyDescent="0.2">
      <c r="C117">
        <v>1238</v>
      </c>
      <c r="D117" t="s">
        <v>820</v>
      </c>
      <c r="E117">
        <v>46</v>
      </c>
      <c r="F117" t="s">
        <v>806</v>
      </c>
      <c r="G117">
        <v>4622</v>
      </c>
      <c r="H117" t="s">
        <v>820</v>
      </c>
      <c r="I117" t="s">
        <v>821</v>
      </c>
    </row>
    <row r="118" spans="3:9" x14ac:dyDescent="0.2">
      <c r="C118">
        <v>1252</v>
      </c>
      <c r="D118" t="s">
        <v>822</v>
      </c>
      <c r="E118">
        <v>46</v>
      </c>
      <c r="F118" t="s">
        <v>806</v>
      </c>
      <c r="G118">
        <v>4629</v>
      </c>
      <c r="H118" t="s">
        <v>822</v>
      </c>
      <c r="I118" t="s">
        <v>823</v>
      </c>
    </row>
    <row r="119" spans="3:9" x14ac:dyDescent="0.2">
      <c r="C119">
        <v>1256</v>
      </c>
      <c r="D119" t="s">
        <v>824</v>
      </c>
      <c r="E119">
        <v>46</v>
      </c>
      <c r="F119" t="s">
        <v>806</v>
      </c>
      <c r="G119">
        <v>4631</v>
      </c>
      <c r="H119" t="s">
        <v>825</v>
      </c>
      <c r="I119" t="s">
        <v>826</v>
      </c>
    </row>
    <row r="120" spans="3:9" x14ac:dyDescent="0.2">
      <c r="C120">
        <v>1259</v>
      </c>
      <c r="D120" t="s">
        <v>827</v>
      </c>
      <c r="E120">
        <v>46</v>
      </c>
      <c r="F120" t="s">
        <v>806</v>
      </c>
      <c r="G120">
        <v>4626</v>
      </c>
      <c r="H120" t="s">
        <v>827</v>
      </c>
      <c r="I120" t="s">
        <v>828</v>
      </c>
    </row>
    <row r="121" spans="3:9" x14ac:dyDescent="0.2">
      <c r="C121">
        <v>1260</v>
      </c>
      <c r="D121" t="s">
        <v>829</v>
      </c>
      <c r="E121">
        <v>46</v>
      </c>
      <c r="F121" t="s">
        <v>806</v>
      </c>
      <c r="G121">
        <v>4631</v>
      </c>
      <c r="H121" t="s">
        <v>825</v>
      </c>
      <c r="I121" t="s">
        <v>826</v>
      </c>
    </row>
    <row r="122" spans="3:9" x14ac:dyDescent="0.2">
      <c r="C122">
        <v>1411</v>
      </c>
      <c r="D122" t="s">
        <v>830</v>
      </c>
      <c r="E122">
        <v>46</v>
      </c>
      <c r="F122" t="s">
        <v>806</v>
      </c>
      <c r="G122">
        <v>4635</v>
      </c>
      <c r="H122" t="s">
        <v>830</v>
      </c>
      <c r="I122" t="s">
        <v>831</v>
      </c>
    </row>
    <row r="123" spans="3:9" x14ac:dyDescent="0.2">
      <c r="C123">
        <v>1412</v>
      </c>
      <c r="D123" t="s">
        <v>832</v>
      </c>
      <c r="E123">
        <v>46</v>
      </c>
      <c r="F123" t="s">
        <v>806</v>
      </c>
      <c r="G123">
        <v>4636</v>
      </c>
      <c r="H123" t="s">
        <v>832</v>
      </c>
      <c r="I123" t="s">
        <v>833</v>
      </c>
    </row>
    <row r="124" spans="3:9" x14ac:dyDescent="0.2">
      <c r="C124">
        <v>1428</v>
      </c>
      <c r="D124" t="s">
        <v>834</v>
      </c>
      <c r="E124">
        <v>46</v>
      </c>
      <c r="F124" t="s">
        <v>806</v>
      </c>
      <c r="G124">
        <v>4645</v>
      </c>
      <c r="H124" t="s">
        <v>834</v>
      </c>
      <c r="I124" t="s">
        <v>835</v>
      </c>
    </row>
    <row r="125" spans="3:9" x14ac:dyDescent="0.2">
      <c r="C125">
        <v>1430</v>
      </c>
      <c r="D125" t="s">
        <v>836</v>
      </c>
      <c r="E125">
        <v>46</v>
      </c>
      <c r="F125" t="s">
        <v>806</v>
      </c>
      <c r="G125">
        <v>4647</v>
      </c>
      <c r="H125" t="s">
        <v>837</v>
      </c>
      <c r="I125" t="s">
        <v>838</v>
      </c>
    </row>
    <row r="126" spans="3:9" x14ac:dyDescent="0.2">
      <c r="C126">
        <v>1432</v>
      </c>
      <c r="D126" t="s">
        <v>839</v>
      </c>
      <c r="E126">
        <v>46</v>
      </c>
      <c r="F126" t="s">
        <v>806</v>
      </c>
      <c r="G126">
        <v>4647</v>
      </c>
      <c r="H126" t="s">
        <v>837</v>
      </c>
      <c r="I126" t="s">
        <v>838</v>
      </c>
    </row>
    <row r="127" spans="3:9" x14ac:dyDescent="0.2">
      <c r="C127">
        <v>1441</v>
      </c>
      <c r="D127" t="s">
        <v>840</v>
      </c>
      <c r="E127">
        <v>46</v>
      </c>
      <c r="F127" t="s">
        <v>806</v>
      </c>
      <c r="G127">
        <v>4649</v>
      </c>
      <c r="H127" t="s">
        <v>841</v>
      </c>
      <c r="I127" t="s">
        <v>842</v>
      </c>
    </row>
    <row r="128" spans="3:9" x14ac:dyDescent="0.2">
      <c r="C128">
        <v>1443</v>
      </c>
      <c r="D128" t="s">
        <v>843</v>
      </c>
      <c r="E128">
        <v>46</v>
      </c>
      <c r="F128" t="s">
        <v>806</v>
      </c>
      <c r="G128">
        <v>4649</v>
      </c>
      <c r="H128" t="s">
        <v>841</v>
      </c>
      <c r="I128" t="s">
        <v>842</v>
      </c>
    </row>
    <row r="129" spans="3:9" x14ac:dyDescent="0.2">
      <c r="C129">
        <v>1445</v>
      </c>
      <c r="D129" t="s">
        <v>844</v>
      </c>
      <c r="E129">
        <v>46</v>
      </c>
      <c r="F129" t="s">
        <v>806</v>
      </c>
      <c r="G129">
        <v>4650</v>
      </c>
      <c r="H129" t="s">
        <v>844</v>
      </c>
      <c r="I129" t="s">
        <v>845</v>
      </c>
    </row>
    <row r="130" spans="3:9" x14ac:dyDescent="0.2">
      <c r="C130">
        <v>1506</v>
      </c>
      <c r="D130" t="s">
        <v>846</v>
      </c>
      <c r="E130">
        <v>15</v>
      </c>
      <c r="F130" t="s">
        <v>847</v>
      </c>
      <c r="G130">
        <v>1506</v>
      </c>
      <c r="H130" t="s">
        <v>846</v>
      </c>
      <c r="I130" t="s">
        <v>848</v>
      </c>
    </row>
    <row r="131" spans="3:9" x14ac:dyDescent="0.2">
      <c r="C131">
        <v>1507</v>
      </c>
      <c r="D131" t="s">
        <v>849</v>
      </c>
      <c r="E131">
        <v>15</v>
      </c>
      <c r="F131" t="s">
        <v>847</v>
      </c>
      <c r="G131">
        <v>1507</v>
      </c>
      <c r="H131" t="s">
        <v>849</v>
      </c>
      <c r="I131" t="s">
        <v>850</v>
      </c>
    </row>
    <row r="132" spans="3:9" x14ac:dyDescent="0.2">
      <c r="C132">
        <v>1511</v>
      </c>
      <c r="D132" t="s">
        <v>851</v>
      </c>
      <c r="E132">
        <v>15</v>
      </c>
      <c r="F132" t="s">
        <v>847</v>
      </c>
      <c r="G132">
        <v>1511</v>
      </c>
      <c r="H132" t="s">
        <v>851</v>
      </c>
      <c r="I132" t="s">
        <v>852</v>
      </c>
    </row>
    <row r="133" spans="3:9" x14ac:dyDescent="0.2">
      <c r="C133">
        <v>1515</v>
      </c>
      <c r="D133" t="s">
        <v>853</v>
      </c>
      <c r="E133">
        <v>15</v>
      </c>
      <c r="F133" t="s">
        <v>847</v>
      </c>
      <c r="G133">
        <v>1515</v>
      </c>
      <c r="H133" t="s">
        <v>853</v>
      </c>
      <c r="I133" t="s">
        <v>854</v>
      </c>
    </row>
    <row r="134" spans="3:9" x14ac:dyDescent="0.2">
      <c r="C134">
        <v>1517</v>
      </c>
      <c r="D134" t="s">
        <v>855</v>
      </c>
      <c r="E134">
        <v>15</v>
      </c>
      <c r="F134" t="s">
        <v>847</v>
      </c>
      <c r="G134">
        <v>1517</v>
      </c>
      <c r="H134" t="s">
        <v>855</v>
      </c>
      <c r="I134" t="s">
        <v>856</v>
      </c>
    </row>
    <row r="135" spans="3:9" x14ac:dyDescent="0.2">
      <c r="C135">
        <v>1519</v>
      </c>
      <c r="D135" t="s">
        <v>857</v>
      </c>
      <c r="E135">
        <v>15</v>
      </c>
      <c r="F135" t="s">
        <v>847</v>
      </c>
      <c r="G135">
        <v>1577</v>
      </c>
      <c r="H135" t="s">
        <v>857</v>
      </c>
      <c r="I135" t="s">
        <v>858</v>
      </c>
    </row>
    <row r="136" spans="3:9" x14ac:dyDescent="0.2">
      <c r="C136">
        <v>1520</v>
      </c>
      <c r="D136" t="s">
        <v>859</v>
      </c>
      <c r="E136">
        <v>15</v>
      </c>
      <c r="F136" t="s">
        <v>847</v>
      </c>
      <c r="G136">
        <v>1520</v>
      </c>
      <c r="H136" t="s">
        <v>859</v>
      </c>
      <c r="I136" t="s">
        <v>860</v>
      </c>
    </row>
    <row r="137" spans="3:9" x14ac:dyDescent="0.2">
      <c r="C137">
        <v>1532</v>
      </c>
      <c r="D137" t="s">
        <v>861</v>
      </c>
      <c r="E137">
        <v>15</v>
      </c>
      <c r="F137" t="s">
        <v>847</v>
      </c>
      <c r="G137">
        <v>1532</v>
      </c>
      <c r="H137" t="s">
        <v>861</v>
      </c>
      <c r="I137" t="s">
        <v>862</v>
      </c>
    </row>
    <row r="138" spans="3:9" x14ac:dyDescent="0.2">
      <c r="C138">
        <v>1534</v>
      </c>
      <c r="D138" t="s">
        <v>863</v>
      </c>
      <c r="E138">
        <v>15</v>
      </c>
      <c r="F138" t="s">
        <v>847</v>
      </c>
      <c r="G138">
        <v>1507</v>
      </c>
      <c r="H138" t="s">
        <v>849</v>
      </c>
      <c r="I138" t="s">
        <v>850</v>
      </c>
    </row>
    <row r="139" spans="3:9" x14ac:dyDescent="0.2">
      <c r="C139">
        <v>1543</v>
      </c>
      <c r="D139" t="s">
        <v>864</v>
      </c>
      <c r="E139">
        <v>15</v>
      </c>
      <c r="F139" t="s">
        <v>847</v>
      </c>
      <c r="G139">
        <v>1506</v>
      </c>
      <c r="H139" t="s">
        <v>846</v>
      </c>
      <c r="I139" t="s">
        <v>848</v>
      </c>
    </row>
    <row r="140" spans="3:9" x14ac:dyDescent="0.2">
      <c r="C140">
        <v>1563</v>
      </c>
      <c r="D140" t="s">
        <v>865</v>
      </c>
      <c r="E140">
        <v>15</v>
      </c>
      <c r="F140" t="s">
        <v>847</v>
      </c>
      <c r="G140">
        <v>1563</v>
      </c>
      <c r="H140" t="s">
        <v>865</v>
      </c>
      <c r="I140" t="s">
        <v>866</v>
      </c>
    </row>
    <row r="141" spans="3:9" x14ac:dyDescent="0.2">
      <c r="C141">
        <v>1566</v>
      </c>
      <c r="D141" t="s">
        <v>867</v>
      </c>
      <c r="E141">
        <v>15</v>
      </c>
      <c r="F141" t="s">
        <v>847</v>
      </c>
      <c r="G141">
        <v>1566</v>
      </c>
      <c r="H141" t="s">
        <v>867</v>
      </c>
      <c r="I141" t="s">
        <v>868</v>
      </c>
    </row>
    <row r="142" spans="3:9" x14ac:dyDescent="0.2">
      <c r="C142">
        <v>1577</v>
      </c>
      <c r="D142" t="s">
        <v>857</v>
      </c>
      <c r="E142">
        <v>15</v>
      </c>
      <c r="F142" t="s">
        <v>847</v>
      </c>
      <c r="G142">
        <v>1577</v>
      </c>
      <c r="H142" t="s">
        <v>857</v>
      </c>
      <c r="I142" t="s">
        <v>858</v>
      </c>
    </row>
    <row r="143" spans="3:9" x14ac:dyDescent="0.2">
      <c r="C143">
        <v>1601</v>
      </c>
      <c r="D143" t="s">
        <v>869</v>
      </c>
      <c r="E143">
        <v>50</v>
      </c>
      <c r="F143" t="s">
        <v>870</v>
      </c>
      <c r="G143">
        <v>5001</v>
      </c>
      <c r="H143" t="s">
        <v>871</v>
      </c>
      <c r="I143" t="s">
        <v>872</v>
      </c>
    </row>
    <row r="144" spans="3:9" x14ac:dyDescent="0.2">
      <c r="C144">
        <v>1621</v>
      </c>
      <c r="D144" t="s">
        <v>873</v>
      </c>
      <c r="E144">
        <v>50</v>
      </c>
      <c r="F144" t="s">
        <v>870</v>
      </c>
      <c r="G144">
        <v>5057</v>
      </c>
      <c r="H144" t="s">
        <v>874</v>
      </c>
      <c r="I144" t="s">
        <v>875</v>
      </c>
    </row>
    <row r="145" spans="3:9" x14ac:dyDescent="0.2">
      <c r="C145">
        <v>1630</v>
      </c>
      <c r="D145" t="s">
        <v>876</v>
      </c>
      <c r="E145">
        <v>50</v>
      </c>
      <c r="F145" t="s">
        <v>870</v>
      </c>
      <c r="G145">
        <v>5058</v>
      </c>
      <c r="H145" t="s">
        <v>877</v>
      </c>
      <c r="I145" t="s">
        <v>878</v>
      </c>
    </row>
    <row r="146" spans="3:9" x14ac:dyDescent="0.2">
      <c r="C146">
        <v>1634</v>
      </c>
      <c r="D146" t="s">
        <v>879</v>
      </c>
      <c r="E146">
        <v>50</v>
      </c>
      <c r="F146" t="s">
        <v>870</v>
      </c>
      <c r="G146">
        <v>5021</v>
      </c>
      <c r="H146" t="s">
        <v>880</v>
      </c>
      <c r="I146" t="s">
        <v>881</v>
      </c>
    </row>
    <row r="147" spans="3:9" x14ac:dyDescent="0.2">
      <c r="C147">
        <v>1636</v>
      </c>
      <c r="D147" t="s">
        <v>882</v>
      </c>
      <c r="E147">
        <v>50</v>
      </c>
      <c r="F147" t="s">
        <v>870</v>
      </c>
      <c r="G147">
        <v>5059</v>
      </c>
      <c r="H147" t="s">
        <v>883</v>
      </c>
      <c r="I147" t="s">
        <v>884</v>
      </c>
    </row>
    <row r="148" spans="3:9" x14ac:dyDescent="0.2">
      <c r="C148">
        <v>1638</v>
      </c>
      <c r="D148" t="s">
        <v>885</v>
      </c>
      <c r="E148">
        <v>50</v>
      </c>
      <c r="F148" t="s">
        <v>870</v>
      </c>
      <c r="G148">
        <v>5059</v>
      </c>
      <c r="H148" t="s">
        <v>883</v>
      </c>
      <c r="I148" t="s">
        <v>884</v>
      </c>
    </row>
    <row r="149" spans="3:9" x14ac:dyDescent="0.2">
      <c r="C149">
        <v>1640</v>
      </c>
      <c r="D149" t="s">
        <v>886</v>
      </c>
      <c r="E149">
        <v>50</v>
      </c>
      <c r="F149" t="s">
        <v>870</v>
      </c>
      <c r="G149">
        <v>5025</v>
      </c>
      <c r="H149" t="s">
        <v>887</v>
      </c>
      <c r="I149" t="s">
        <v>888</v>
      </c>
    </row>
    <row r="150" spans="3:9" x14ac:dyDescent="0.2">
      <c r="C150">
        <v>1653</v>
      </c>
      <c r="D150" t="s">
        <v>889</v>
      </c>
      <c r="E150">
        <v>50</v>
      </c>
      <c r="F150" t="s">
        <v>870</v>
      </c>
      <c r="G150">
        <v>5028</v>
      </c>
      <c r="H150" t="s">
        <v>890</v>
      </c>
      <c r="I150" t="s">
        <v>891</v>
      </c>
    </row>
    <row r="151" spans="3:9" x14ac:dyDescent="0.2">
      <c r="C151">
        <v>1702</v>
      </c>
      <c r="D151" t="s">
        <v>892</v>
      </c>
      <c r="E151">
        <v>50</v>
      </c>
      <c r="F151" t="s">
        <v>870</v>
      </c>
      <c r="G151">
        <v>5006</v>
      </c>
      <c r="H151" t="s">
        <v>893</v>
      </c>
      <c r="I151" t="s">
        <v>894</v>
      </c>
    </row>
    <row r="152" spans="3:9" x14ac:dyDescent="0.2">
      <c r="C152">
        <v>1703</v>
      </c>
      <c r="D152" t="s">
        <v>895</v>
      </c>
      <c r="E152">
        <v>50</v>
      </c>
      <c r="F152" t="s">
        <v>870</v>
      </c>
      <c r="G152">
        <v>5007</v>
      </c>
      <c r="H152" t="s">
        <v>896</v>
      </c>
      <c r="I152" t="s">
        <v>897</v>
      </c>
    </row>
    <row r="153" spans="3:9" x14ac:dyDescent="0.2">
      <c r="C153">
        <v>1714</v>
      </c>
      <c r="D153" t="s">
        <v>898</v>
      </c>
      <c r="E153">
        <v>50</v>
      </c>
      <c r="F153" t="s">
        <v>870</v>
      </c>
      <c r="G153">
        <v>5035</v>
      </c>
      <c r="H153" t="s">
        <v>899</v>
      </c>
      <c r="I153" t="s">
        <v>900</v>
      </c>
    </row>
    <row r="154" spans="3:9" x14ac:dyDescent="0.2">
      <c r="C154">
        <v>1718</v>
      </c>
      <c r="D154" t="s">
        <v>901</v>
      </c>
      <c r="E154">
        <v>50</v>
      </c>
      <c r="F154" t="s">
        <v>870</v>
      </c>
      <c r="G154">
        <v>5054</v>
      </c>
      <c r="H154" t="s">
        <v>902</v>
      </c>
      <c r="I154" t="s">
        <v>903</v>
      </c>
    </row>
    <row r="155" spans="3:9" x14ac:dyDescent="0.2">
      <c r="C155">
        <v>1719</v>
      </c>
      <c r="D155" t="s">
        <v>904</v>
      </c>
      <c r="E155">
        <v>50</v>
      </c>
      <c r="F155" t="s">
        <v>870</v>
      </c>
      <c r="G155">
        <v>5037</v>
      </c>
      <c r="H155" t="s">
        <v>905</v>
      </c>
      <c r="I155" t="s">
        <v>906</v>
      </c>
    </row>
    <row r="156" spans="3:9" x14ac:dyDescent="0.2">
      <c r="C156">
        <v>1721</v>
      </c>
      <c r="D156" t="s">
        <v>907</v>
      </c>
      <c r="E156">
        <v>50</v>
      </c>
      <c r="F156" t="s">
        <v>870</v>
      </c>
      <c r="G156">
        <v>5038</v>
      </c>
      <c r="H156" t="s">
        <v>908</v>
      </c>
      <c r="I156" t="s">
        <v>909</v>
      </c>
    </row>
    <row r="157" spans="3:9" x14ac:dyDescent="0.2">
      <c r="C157">
        <v>1725</v>
      </c>
      <c r="D157" t="s">
        <v>910</v>
      </c>
      <c r="E157">
        <v>50</v>
      </c>
      <c r="F157" t="s">
        <v>870</v>
      </c>
      <c r="G157">
        <v>5007</v>
      </c>
      <c r="H157" t="s">
        <v>896</v>
      </c>
      <c r="I157" t="s">
        <v>897</v>
      </c>
    </row>
    <row r="158" spans="3:9" x14ac:dyDescent="0.2">
      <c r="C158">
        <v>1736</v>
      </c>
      <c r="D158" t="s">
        <v>911</v>
      </c>
      <c r="E158">
        <v>50</v>
      </c>
      <c r="F158" t="s">
        <v>870</v>
      </c>
      <c r="G158">
        <v>5041</v>
      </c>
      <c r="H158" t="s">
        <v>912</v>
      </c>
      <c r="I158" t="s">
        <v>913</v>
      </c>
    </row>
    <row r="159" spans="3:9" x14ac:dyDescent="0.2">
      <c r="C159">
        <v>1738</v>
      </c>
      <c r="D159" t="s">
        <v>914</v>
      </c>
      <c r="E159">
        <v>50</v>
      </c>
      <c r="F159" t="s">
        <v>870</v>
      </c>
      <c r="G159">
        <v>5042</v>
      </c>
      <c r="H159" t="s">
        <v>915</v>
      </c>
      <c r="I159" t="s">
        <v>916</v>
      </c>
    </row>
    <row r="160" spans="3:9" x14ac:dyDescent="0.2">
      <c r="C160">
        <v>1739</v>
      </c>
      <c r="D160" t="s">
        <v>917</v>
      </c>
      <c r="E160">
        <v>50</v>
      </c>
      <c r="F160" t="s">
        <v>870</v>
      </c>
      <c r="G160">
        <v>5043</v>
      </c>
      <c r="H160" t="s">
        <v>918</v>
      </c>
      <c r="I160" t="s">
        <v>919</v>
      </c>
    </row>
    <row r="161" spans="3:9" x14ac:dyDescent="0.2">
      <c r="C161">
        <v>1744</v>
      </c>
      <c r="D161" t="s">
        <v>920</v>
      </c>
      <c r="E161">
        <v>50</v>
      </c>
      <c r="F161" t="s">
        <v>870</v>
      </c>
      <c r="G161">
        <v>5047</v>
      </c>
      <c r="H161" t="s">
        <v>921</v>
      </c>
      <c r="I161" t="s">
        <v>922</v>
      </c>
    </row>
    <row r="162" spans="3:9" x14ac:dyDescent="0.2">
      <c r="C162">
        <v>1749</v>
      </c>
      <c r="D162" t="s">
        <v>923</v>
      </c>
      <c r="E162">
        <v>50</v>
      </c>
      <c r="F162" t="s">
        <v>870</v>
      </c>
      <c r="G162">
        <v>5049</v>
      </c>
      <c r="H162" t="s">
        <v>924</v>
      </c>
      <c r="I162" t="s">
        <v>925</v>
      </c>
    </row>
    <row r="163" spans="3:9" x14ac:dyDescent="0.2">
      <c r="C163">
        <v>1750</v>
      </c>
      <c r="D163" t="s">
        <v>926</v>
      </c>
      <c r="E163">
        <v>50</v>
      </c>
      <c r="F163" t="s">
        <v>870</v>
      </c>
      <c r="G163">
        <v>5060</v>
      </c>
      <c r="H163" t="s">
        <v>927</v>
      </c>
      <c r="I163" t="s">
        <v>928</v>
      </c>
    </row>
    <row r="164" spans="3:9" x14ac:dyDescent="0.2">
      <c r="C164">
        <v>1755</v>
      </c>
      <c r="D164" t="s">
        <v>929</v>
      </c>
      <c r="E164">
        <v>50</v>
      </c>
      <c r="F164" t="s">
        <v>870</v>
      </c>
      <c r="G164">
        <v>5052</v>
      </c>
      <c r="H164" t="s">
        <v>930</v>
      </c>
      <c r="I164" t="s">
        <v>931</v>
      </c>
    </row>
    <row r="165" spans="3:9" x14ac:dyDescent="0.2">
      <c r="C165">
        <v>1756</v>
      </c>
      <c r="D165" t="s">
        <v>932</v>
      </c>
      <c r="E165">
        <v>50</v>
      </c>
      <c r="F165" t="s">
        <v>870</v>
      </c>
      <c r="G165">
        <v>5053</v>
      </c>
      <c r="H165" t="s">
        <v>933</v>
      </c>
      <c r="I165" t="s">
        <v>934</v>
      </c>
    </row>
    <row r="166" spans="3:9" x14ac:dyDescent="0.2">
      <c r="C166">
        <v>1804</v>
      </c>
      <c r="D166" t="s">
        <v>935</v>
      </c>
      <c r="E166">
        <v>18</v>
      </c>
      <c r="F166" t="s">
        <v>936</v>
      </c>
      <c r="G166">
        <v>1804</v>
      </c>
      <c r="H166" t="s">
        <v>935</v>
      </c>
      <c r="I166" t="s">
        <v>937</v>
      </c>
    </row>
    <row r="167" spans="3:9" x14ac:dyDescent="0.2">
      <c r="C167">
        <v>1812</v>
      </c>
      <c r="D167" t="s">
        <v>938</v>
      </c>
      <c r="E167">
        <v>18</v>
      </c>
      <c r="F167" t="s">
        <v>936</v>
      </c>
      <c r="G167">
        <v>1812</v>
      </c>
      <c r="H167" t="s">
        <v>938</v>
      </c>
      <c r="I167" t="s">
        <v>939</v>
      </c>
    </row>
    <row r="168" spans="3:9" x14ac:dyDescent="0.2">
      <c r="C168">
        <v>1813</v>
      </c>
      <c r="D168" t="s">
        <v>940</v>
      </c>
      <c r="E168">
        <v>18</v>
      </c>
      <c r="F168" t="s">
        <v>936</v>
      </c>
      <c r="G168">
        <v>1813</v>
      </c>
      <c r="H168" t="s">
        <v>940</v>
      </c>
      <c r="I168" t="s">
        <v>941</v>
      </c>
    </row>
    <row r="169" spans="3:9" x14ac:dyDescent="0.2">
      <c r="C169">
        <v>1820</v>
      </c>
      <c r="D169" t="s">
        <v>942</v>
      </c>
      <c r="E169">
        <v>18</v>
      </c>
      <c r="F169" t="s">
        <v>936</v>
      </c>
      <c r="G169">
        <v>1820</v>
      </c>
      <c r="H169" t="s">
        <v>942</v>
      </c>
      <c r="I169" t="s">
        <v>943</v>
      </c>
    </row>
    <row r="170" spans="3:9" x14ac:dyDescent="0.2">
      <c r="C170">
        <v>1825</v>
      </c>
      <c r="D170" t="s">
        <v>944</v>
      </c>
      <c r="E170">
        <v>18</v>
      </c>
      <c r="F170" t="s">
        <v>936</v>
      </c>
      <c r="G170">
        <v>1825</v>
      </c>
      <c r="H170" t="s">
        <v>944</v>
      </c>
      <c r="I170" t="s">
        <v>945</v>
      </c>
    </row>
    <row r="171" spans="3:9" x14ac:dyDescent="0.2">
      <c r="C171">
        <v>1828</v>
      </c>
      <c r="D171" t="s">
        <v>946</v>
      </c>
      <c r="E171">
        <v>18</v>
      </c>
      <c r="F171" t="s">
        <v>936</v>
      </c>
      <c r="G171">
        <v>1828</v>
      </c>
      <c r="H171" t="s">
        <v>946</v>
      </c>
      <c r="I171" t="s">
        <v>947</v>
      </c>
    </row>
    <row r="172" spans="3:9" x14ac:dyDescent="0.2">
      <c r="C172">
        <v>1833</v>
      </c>
      <c r="D172" t="s">
        <v>948</v>
      </c>
      <c r="E172">
        <v>18</v>
      </c>
      <c r="F172" t="s">
        <v>936</v>
      </c>
      <c r="G172">
        <v>1833</v>
      </c>
      <c r="H172" t="s">
        <v>948</v>
      </c>
      <c r="I172" t="s">
        <v>949</v>
      </c>
    </row>
    <row r="173" spans="3:9" x14ac:dyDescent="0.2">
      <c r="C173">
        <v>1841</v>
      </c>
      <c r="D173" t="s">
        <v>950</v>
      </c>
      <c r="E173">
        <v>18</v>
      </c>
      <c r="F173" t="s">
        <v>936</v>
      </c>
      <c r="G173">
        <v>1841</v>
      </c>
      <c r="H173" t="s">
        <v>950</v>
      </c>
      <c r="I173" t="s">
        <v>951</v>
      </c>
    </row>
    <row r="174" spans="3:9" x14ac:dyDescent="0.2">
      <c r="C174">
        <v>1851</v>
      </c>
      <c r="D174" t="s">
        <v>952</v>
      </c>
      <c r="E174">
        <v>18</v>
      </c>
      <c r="F174" t="s">
        <v>936</v>
      </c>
      <c r="G174">
        <v>1851</v>
      </c>
      <c r="H174" t="s">
        <v>952</v>
      </c>
      <c r="I174" t="s">
        <v>953</v>
      </c>
    </row>
    <row r="175" spans="3:9" x14ac:dyDescent="0.2">
      <c r="C175">
        <v>1866</v>
      </c>
      <c r="D175" t="s">
        <v>954</v>
      </c>
      <c r="E175">
        <v>18</v>
      </c>
      <c r="F175" t="s">
        <v>936</v>
      </c>
      <c r="G175">
        <v>1866</v>
      </c>
      <c r="H175" t="s">
        <v>954</v>
      </c>
      <c r="I175" t="s">
        <v>955</v>
      </c>
    </row>
    <row r="176" spans="3:9" x14ac:dyDescent="0.2">
      <c r="C176">
        <v>1870</v>
      </c>
      <c r="D176" t="s">
        <v>956</v>
      </c>
      <c r="E176">
        <v>18</v>
      </c>
      <c r="F176" t="s">
        <v>936</v>
      </c>
      <c r="G176">
        <v>1870</v>
      </c>
      <c r="H176" t="s">
        <v>956</v>
      </c>
      <c r="I176" t="s">
        <v>957</v>
      </c>
    </row>
    <row r="177" spans="3:9" x14ac:dyDescent="0.2">
      <c r="C177">
        <v>1871</v>
      </c>
      <c r="D177" t="s">
        <v>958</v>
      </c>
      <c r="E177">
        <v>18</v>
      </c>
      <c r="F177" t="s">
        <v>936</v>
      </c>
      <c r="G177">
        <v>1871</v>
      </c>
      <c r="H177" t="s">
        <v>958</v>
      </c>
      <c r="I177" t="s">
        <v>959</v>
      </c>
    </row>
    <row r="178" spans="3:9" x14ac:dyDescent="0.2">
      <c r="C178">
        <v>1902</v>
      </c>
      <c r="D178" t="s">
        <v>960</v>
      </c>
      <c r="E178">
        <v>54</v>
      </c>
      <c r="F178" t="s">
        <v>961</v>
      </c>
      <c r="G178">
        <v>5401</v>
      </c>
      <c r="H178" t="s">
        <v>960</v>
      </c>
      <c r="I178" t="s">
        <v>962</v>
      </c>
    </row>
    <row r="179" spans="3:9" x14ac:dyDescent="0.2">
      <c r="C179">
        <v>1903</v>
      </c>
      <c r="D179" t="s">
        <v>963</v>
      </c>
      <c r="E179">
        <v>54</v>
      </c>
      <c r="F179" t="s">
        <v>961</v>
      </c>
      <c r="G179">
        <v>5402</v>
      </c>
      <c r="H179" t="s">
        <v>963</v>
      </c>
      <c r="I179" t="s">
        <v>964</v>
      </c>
    </row>
    <row r="180" spans="3:9" x14ac:dyDescent="0.2">
      <c r="C180">
        <v>1911</v>
      </c>
      <c r="D180" t="s">
        <v>965</v>
      </c>
      <c r="E180">
        <v>54</v>
      </c>
      <c r="F180" t="s">
        <v>961</v>
      </c>
      <c r="G180">
        <v>5411</v>
      </c>
      <c r="H180" t="s">
        <v>965</v>
      </c>
      <c r="I180" t="s">
        <v>966</v>
      </c>
    </row>
    <row r="181" spans="3:9" x14ac:dyDescent="0.2">
      <c r="C181">
        <v>2022</v>
      </c>
      <c r="D181" t="s">
        <v>967</v>
      </c>
      <c r="E181">
        <v>54</v>
      </c>
      <c r="F181" t="s">
        <v>961</v>
      </c>
      <c r="G181">
        <v>5438</v>
      </c>
      <c r="H181" t="s">
        <v>967</v>
      </c>
      <c r="I181" t="s">
        <v>968</v>
      </c>
    </row>
    <row r="182" spans="3:9" x14ac:dyDescent="0.2">
      <c r="C182">
        <v>3001</v>
      </c>
      <c r="D182" t="s">
        <v>594</v>
      </c>
      <c r="E182">
        <v>30</v>
      </c>
      <c r="F182" t="s">
        <v>595</v>
      </c>
      <c r="G182">
        <v>3001</v>
      </c>
      <c r="H182" t="s">
        <v>594</v>
      </c>
      <c r="I182" t="s">
        <v>596</v>
      </c>
    </row>
    <row r="183" spans="3:9" x14ac:dyDescent="0.2">
      <c r="C183">
        <v>3002</v>
      </c>
      <c r="D183" t="s">
        <v>617</v>
      </c>
      <c r="E183">
        <v>30</v>
      </c>
      <c r="F183" t="s">
        <v>595</v>
      </c>
      <c r="G183">
        <v>3002</v>
      </c>
      <c r="H183" t="s">
        <v>617</v>
      </c>
      <c r="I183" t="s">
        <v>618</v>
      </c>
    </row>
    <row r="184" spans="3:9" x14ac:dyDescent="0.2">
      <c r="C184">
        <v>3003</v>
      </c>
      <c r="D184" t="s">
        <v>597</v>
      </c>
      <c r="E184">
        <v>30</v>
      </c>
      <c r="F184" t="s">
        <v>595</v>
      </c>
      <c r="G184">
        <v>3003</v>
      </c>
      <c r="H184" t="s">
        <v>597</v>
      </c>
      <c r="I184" t="s">
        <v>598</v>
      </c>
    </row>
    <row r="185" spans="3:9" x14ac:dyDescent="0.2">
      <c r="C185">
        <v>3004</v>
      </c>
      <c r="D185" t="s">
        <v>599</v>
      </c>
      <c r="E185">
        <v>30</v>
      </c>
      <c r="F185" t="s">
        <v>595</v>
      </c>
      <c r="G185">
        <v>3004</v>
      </c>
      <c r="H185" t="s">
        <v>599</v>
      </c>
      <c r="I185" t="s">
        <v>600</v>
      </c>
    </row>
    <row r="186" spans="3:9" x14ac:dyDescent="0.2">
      <c r="C186">
        <v>3006</v>
      </c>
      <c r="D186" t="s">
        <v>698</v>
      </c>
      <c r="E186">
        <v>30</v>
      </c>
      <c r="F186" t="s">
        <v>595</v>
      </c>
      <c r="G186">
        <v>3006</v>
      </c>
      <c r="H186" t="s">
        <v>698</v>
      </c>
      <c r="I186" t="s">
        <v>699</v>
      </c>
    </row>
    <row r="187" spans="3:9" x14ac:dyDescent="0.2">
      <c r="C187">
        <v>3007</v>
      </c>
      <c r="D187" t="s">
        <v>700</v>
      </c>
      <c r="E187">
        <v>30</v>
      </c>
      <c r="F187" t="s">
        <v>595</v>
      </c>
      <c r="G187">
        <v>3007</v>
      </c>
      <c r="H187" t="s">
        <v>700</v>
      </c>
      <c r="I187" t="s">
        <v>701</v>
      </c>
    </row>
    <row r="188" spans="3:9" x14ac:dyDescent="0.2">
      <c r="C188">
        <v>3012</v>
      </c>
      <c r="D188" t="s">
        <v>601</v>
      </c>
      <c r="E188">
        <v>30</v>
      </c>
      <c r="F188" t="s">
        <v>595</v>
      </c>
      <c r="G188">
        <v>3012</v>
      </c>
      <c r="H188" t="s">
        <v>601</v>
      </c>
      <c r="I188" t="s">
        <v>602</v>
      </c>
    </row>
    <row r="189" spans="3:9" x14ac:dyDescent="0.2">
      <c r="C189">
        <v>3013</v>
      </c>
      <c r="D189" t="s">
        <v>603</v>
      </c>
      <c r="E189">
        <v>30</v>
      </c>
      <c r="F189" t="s">
        <v>595</v>
      </c>
      <c r="G189">
        <v>3013</v>
      </c>
      <c r="H189" t="s">
        <v>603</v>
      </c>
      <c r="I189" t="s">
        <v>604</v>
      </c>
    </row>
    <row r="190" spans="3:9" x14ac:dyDescent="0.2">
      <c r="C190">
        <v>3014</v>
      </c>
      <c r="D190" t="s">
        <v>606</v>
      </c>
      <c r="E190">
        <v>30</v>
      </c>
      <c r="F190" t="s">
        <v>595</v>
      </c>
      <c r="G190">
        <v>3014</v>
      </c>
      <c r="H190" t="s">
        <v>606</v>
      </c>
      <c r="I190" t="s">
        <v>607</v>
      </c>
    </row>
    <row r="191" spans="3:9" x14ac:dyDescent="0.2">
      <c r="C191">
        <v>3015</v>
      </c>
      <c r="D191" t="s">
        <v>610</v>
      </c>
      <c r="E191">
        <v>30</v>
      </c>
      <c r="F191" t="s">
        <v>595</v>
      </c>
      <c r="G191">
        <v>3015</v>
      </c>
      <c r="H191" t="s">
        <v>610</v>
      </c>
      <c r="I191" t="s">
        <v>611</v>
      </c>
    </row>
    <row r="192" spans="3:9" x14ac:dyDescent="0.2">
      <c r="C192">
        <v>3016</v>
      </c>
      <c r="D192" t="s">
        <v>612</v>
      </c>
      <c r="E192">
        <v>30</v>
      </c>
      <c r="F192" t="s">
        <v>595</v>
      </c>
      <c r="G192">
        <v>3016</v>
      </c>
      <c r="H192" t="s">
        <v>612</v>
      </c>
      <c r="I192" t="s">
        <v>613</v>
      </c>
    </row>
    <row r="193" spans="3:9" x14ac:dyDescent="0.2">
      <c r="C193">
        <v>3017</v>
      </c>
      <c r="D193" t="s">
        <v>614</v>
      </c>
      <c r="E193">
        <v>30</v>
      </c>
      <c r="F193" t="s">
        <v>595</v>
      </c>
      <c r="G193">
        <v>3017</v>
      </c>
      <c r="H193" t="s">
        <v>614</v>
      </c>
      <c r="I193" t="s">
        <v>615</v>
      </c>
    </row>
    <row r="194" spans="3:9" x14ac:dyDescent="0.2">
      <c r="C194">
        <v>3019</v>
      </c>
      <c r="D194" t="s">
        <v>623</v>
      </c>
      <c r="E194">
        <v>30</v>
      </c>
      <c r="F194" t="s">
        <v>595</v>
      </c>
      <c r="G194">
        <v>3019</v>
      </c>
      <c r="H194" t="s">
        <v>623</v>
      </c>
      <c r="I194" t="s">
        <v>624</v>
      </c>
    </row>
    <row r="195" spans="3:9" x14ac:dyDescent="0.2">
      <c r="C195">
        <v>3020</v>
      </c>
      <c r="D195" t="s">
        <v>626</v>
      </c>
      <c r="E195">
        <v>30</v>
      </c>
      <c r="F195" t="s">
        <v>595</v>
      </c>
      <c r="G195">
        <v>3020</v>
      </c>
      <c r="H195" t="s">
        <v>626</v>
      </c>
      <c r="I195" t="s">
        <v>627</v>
      </c>
    </row>
    <row r="196" spans="3:9" x14ac:dyDescent="0.2">
      <c r="C196">
        <v>3021</v>
      </c>
      <c r="D196" t="s">
        <v>628</v>
      </c>
      <c r="E196">
        <v>30</v>
      </c>
      <c r="F196" t="s">
        <v>595</v>
      </c>
      <c r="G196">
        <v>3021</v>
      </c>
      <c r="H196" t="s">
        <v>628</v>
      </c>
      <c r="I196" t="s">
        <v>629</v>
      </c>
    </row>
    <row r="197" spans="3:9" x14ac:dyDescent="0.2">
      <c r="C197">
        <v>3026</v>
      </c>
      <c r="D197" t="s">
        <v>630</v>
      </c>
      <c r="E197">
        <v>30</v>
      </c>
      <c r="F197" t="s">
        <v>595</v>
      </c>
      <c r="G197">
        <v>3026</v>
      </c>
      <c r="H197" t="s">
        <v>630</v>
      </c>
      <c r="I197" t="s">
        <v>631</v>
      </c>
    </row>
    <row r="198" spans="3:9" x14ac:dyDescent="0.2">
      <c r="C198">
        <v>3030</v>
      </c>
      <c r="D198" t="s">
        <v>633</v>
      </c>
      <c r="E198">
        <v>30</v>
      </c>
      <c r="F198" t="s">
        <v>595</v>
      </c>
      <c r="G198">
        <v>3030</v>
      </c>
      <c r="H198" t="s">
        <v>633</v>
      </c>
      <c r="I198" t="s">
        <v>634</v>
      </c>
    </row>
    <row r="199" spans="3:9" x14ac:dyDescent="0.2">
      <c r="C199">
        <v>3031</v>
      </c>
      <c r="D199" t="s">
        <v>639</v>
      </c>
      <c r="E199">
        <v>30</v>
      </c>
      <c r="F199" t="s">
        <v>595</v>
      </c>
      <c r="G199">
        <v>3031</v>
      </c>
      <c r="H199" t="s">
        <v>639</v>
      </c>
      <c r="I199" t="s">
        <v>640</v>
      </c>
    </row>
    <row r="200" spans="3:9" x14ac:dyDescent="0.2">
      <c r="C200">
        <v>3034</v>
      </c>
      <c r="D200" t="s">
        <v>642</v>
      </c>
      <c r="E200">
        <v>30</v>
      </c>
      <c r="F200" t="s">
        <v>595</v>
      </c>
      <c r="G200">
        <v>3034</v>
      </c>
      <c r="H200" t="s">
        <v>642</v>
      </c>
      <c r="I200" t="s">
        <v>643</v>
      </c>
    </row>
    <row r="201" spans="3:9" x14ac:dyDescent="0.2">
      <c r="C201">
        <v>3035</v>
      </c>
      <c r="D201" t="s">
        <v>644</v>
      </c>
      <c r="E201">
        <v>30</v>
      </c>
      <c r="F201" t="s">
        <v>595</v>
      </c>
      <c r="G201">
        <v>3035</v>
      </c>
      <c r="H201" t="s">
        <v>644</v>
      </c>
      <c r="I201" t="s">
        <v>645</v>
      </c>
    </row>
    <row r="202" spans="3:9" x14ac:dyDescent="0.2">
      <c r="C202">
        <v>3038</v>
      </c>
      <c r="D202" t="s">
        <v>702</v>
      </c>
      <c r="E202">
        <v>31</v>
      </c>
      <c r="F202" t="s">
        <v>595</v>
      </c>
      <c r="G202">
        <v>3038</v>
      </c>
      <c r="H202" t="s">
        <v>702</v>
      </c>
      <c r="I202" t="s">
        <v>703</v>
      </c>
    </row>
    <row r="203" spans="3:9" x14ac:dyDescent="0.2">
      <c r="C203">
        <v>3041</v>
      </c>
      <c r="D203" t="s">
        <v>704</v>
      </c>
      <c r="E203">
        <v>30</v>
      </c>
      <c r="F203" t="s">
        <v>595</v>
      </c>
      <c r="G203">
        <v>3041</v>
      </c>
      <c r="H203" t="s">
        <v>704</v>
      </c>
      <c r="I203" t="s">
        <v>705</v>
      </c>
    </row>
    <row r="204" spans="3:9" x14ac:dyDescent="0.2">
      <c r="C204">
        <v>3046</v>
      </c>
      <c r="D204" t="s">
        <v>706</v>
      </c>
      <c r="E204">
        <v>30</v>
      </c>
      <c r="F204" t="s">
        <v>595</v>
      </c>
      <c r="G204">
        <v>3046</v>
      </c>
      <c r="H204" t="s">
        <v>706</v>
      </c>
      <c r="I204" t="s">
        <v>707</v>
      </c>
    </row>
    <row r="205" spans="3:9" x14ac:dyDescent="0.2">
      <c r="C205">
        <v>3047</v>
      </c>
      <c r="D205" t="s">
        <v>708</v>
      </c>
      <c r="E205">
        <v>30</v>
      </c>
      <c r="F205" t="s">
        <v>595</v>
      </c>
      <c r="G205">
        <v>3047</v>
      </c>
      <c r="H205" t="s">
        <v>708</v>
      </c>
      <c r="I205" t="s">
        <v>709</v>
      </c>
    </row>
    <row r="206" spans="3:9" x14ac:dyDescent="0.2">
      <c r="C206">
        <v>3048</v>
      </c>
      <c r="D206" t="s">
        <v>710</v>
      </c>
      <c r="E206">
        <v>30</v>
      </c>
      <c r="F206" t="s">
        <v>595</v>
      </c>
      <c r="G206">
        <v>3048</v>
      </c>
      <c r="H206" t="s">
        <v>710</v>
      </c>
      <c r="I206" t="s">
        <v>711</v>
      </c>
    </row>
    <row r="207" spans="3:9" x14ac:dyDescent="0.2">
      <c r="C207">
        <v>3053</v>
      </c>
      <c r="D207" t="s">
        <v>688</v>
      </c>
      <c r="E207">
        <v>30</v>
      </c>
      <c r="F207" t="s">
        <v>595</v>
      </c>
      <c r="G207">
        <v>3053</v>
      </c>
      <c r="H207" t="s">
        <v>688</v>
      </c>
      <c r="I207" t="s">
        <v>689</v>
      </c>
    </row>
    <row r="208" spans="3:9" x14ac:dyDescent="0.2">
      <c r="C208">
        <v>3054</v>
      </c>
      <c r="D208" t="s">
        <v>690</v>
      </c>
      <c r="E208">
        <v>30</v>
      </c>
      <c r="F208" t="s">
        <v>595</v>
      </c>
      <c r="G208">
        <v>3054</v>
      </c>
      <c r="H208" t="s">
        <v>690</v>
      </c>
      <c r="I208" t="s">
        <v>691</v>
      </c>
    </row>
    <row r="209" spans="3:9" x14ac:dyDescent="0.2">
      <c r="C209">
        <v>3401</v>
      </c>
      <c r="D209" t="s">
        <v>969</v>
      </c>
      <c r="E209">
        <v>34</v>
      </c>
      <c r="F209" t="s">
        <v>647</v>
      </c>
      <c r="G209">
        <v>3401</v>
      </c>
      <c r="H209" t="s">
        <v>969</v>
      </c>
      <c r="I209" t="s">
        <v>970</v>
      </c>
    </row>
    <row r="210" spans="3:9" x14ac:dyDescent="0.2">
      <c r="C210">
        <v>3403</v>
      </c>
      <c r="D210" t="s">
        <v>646</v>
      </c>
      <c r="E210">
        <v>34</v>
      </c>
      <c r="F210" t="s">
        <v>647</v>
      </c>
      <c r="G210">
        <v>3403</v>
      </c>
      <c r="H210" t="s">
        <v>646</v>
      </c>
      <c r="I210" t="s">
        <v>648</v>
      </c>
    </row>
    <row r="211" spans="3:9" x14ac:dyDescent="0.2">
      <c r="C211">
        <v>3411</v>
      </c>
      <c r="D211" t="s">
        <v>649</v>
      </c>
      <c r="E211">
        <v>34</v>
      </c>
      <c r="F211" t="s">
        <v>647</v>
      </c>
      <c r="G211">
        <v>3411</v>
      </c>
      <c r="H211" t="s">
        <v>649</v>
      </c>
      <c r="I211" t="s">
        <v>650</v>
      </c>
    </row>
    <row r="212" spans="3:9" x14ac:dyDescent="0.2">
      <c r="C212">
        <v>3412</v>
      </c>
      <c r="D212" t="s">
        <v>651</v>
      </c>
      <c r="E212">
        <v>34</v>
      </c>
      <c r="F212" t="s">
        <v>647</v>
      </c>
      <c r="G212">
        <v>3412</v>
      </c>
      <c r="H212" t="s">
        <v>651</v>
      </c>
      <c r="I212" t="s">
        <v>652</v>
      </c>
    </row>
    <row r="213" spans="3:9" x14ac:dyDescent="0.2">
      <c r="C213">
        <v>3413</v>
      </c>
      <c r="D213" t="s">
        <v>653</v>
      </c>
      <c r="E213">
        <v>34</v>
      </c>
      <c r="F213" t="s">
        <v>647</v>
      </c>
      <c r="G213">
        <v>3413</v>
      </c>
      <c r="H213" t="s">
        <v>653</v>
      </c>
      <c r="I213" t="s">
        <v>654</v>
      </c>
    </row>
    <row r="214" spans="3:9" x14ac:dyDescent="0.2">
      <c r="C214">
        <v>3414</v>
      </c>
      <c r="D214" t="s">
        <v>655</v>
      </c>
      <c r="E214">
        <v>34</v>
      </c>
      <c r="F214" t="s">
        <v>647</v>
      </c>
      <c r="G214">
        <v>3414</v>
      </c>
      <c r="H214" t="s">
        <v>655</v>
      </c>
      <c r="I214" t="s">
        <v>656</v>
      </c>
    </row>
    <row r="215" spans="3:9" x14ac:dyDescent="0.2">
      <c r="C215">
        <v>3415</v>
      </c>
      <c r="D215" t="s">
        <v>657</v>
      </c>
      <c r="E215">
        <v>34</v>
      </c>
      <c r="F215" t="s">
        <v>647</v>
      </c>
      <c r="G215">
        <v>3415</v>
      </c>
      <c r="H215" t="s">
        <v>657</v>
      </c>
      <c r="I215" t="s">
        <v>658</v>
      </c>
    </row>
    <row r="216" spans="3:9" x14ac:dyDescent="0.2">
      <c r="C216">
        <v>3417</v>
      </c>
      <c r="D216" t="s">
        <v>659</v>
      </c>
      <c r="E216">
        <v>34</v>
      </c>
      <c r="F216" t="s">
        <v>647</v>
      </c>
      <c r="G216">
        <v>3417</v>
      </c>
      <c r="H216" t="s">
        <v>659</v>
      </c>
      <c r="I216" t="s">
        <v>660</v>
      </c>
    </row>
    <row r="217" spans="3:9" x14ac:dyDescent="0.2">
      <c r="C217">
        <v>3418</v>
      </c>
      <c r="D217" t="s">
        <v>661</v>
      </c>
      <c r="E217">
        <v>34</v>
      </c>
      <c r="F217" t="s">
        <v>647</v>
      </c>
      <c r="G217">
        <v>3418</v>
      </c>
      <c r="H217" t="s">
        <v>661</v>
      </c>
      <c r="I217" t="s">
        <v>662</v>
      </c>
    </row>
    <row r="218" spans="3:9" x14ac:dyDescent="0.2">
      <c r="C218">
        <v>3419</v>
      </c>
      <c r="D218" t="s">
        <v>971</v>
      </c>
      <c r="E218">
        <v>34</v>
      </c>
      <c r="F218" t="s">
        <v>647</v>
      </c>
      <c r="G218">
        <v>3419</v>
      </c>
      <c r="H218" t="s">
        <v>664</v>
      </c>
      <c r="I218" t="s">
        <v>665</v>
      </c>
    </row>
    <row r="219" spans="3:9" x14ac:dyDescent="0.2">
      <c r="C219">
        <v>3420</v>
      </c>
      <c r="D219" t="s">
        <v>666</v>
      </c>
      <c r="E219">
        <v>34</v>
      </c>
      <c r="F219" t="s">
        <v>647</v>
      </c>
      <c r="G219">
        <v>3420</v>
      </c>
      <c r="H219" t="s">
        <v>666</v>
      </c>
      <c r="I219" t="s">
        <v>667</v>
      </c>
    </row>
    <row r="220" spans="3:9" x14ac:dyDescent="0.2">
      <c r="C220">
        <v>3423</v>
      </c>
      <c r="D220" t="s">
        <v>670</v>
      </c>
      <c r="E220">
        <v>34</v>
      </c>
      <c r="F220" t="s">
        <v>647</v>
      </c>
      <c r="G220">
        <v>3423</v>
      </c>
      <c r="H220" t="s">
        <v>670</v>
      </c>
      <c r="I220" t="s">
        <v>671</v>
      </c>
    </row>
    <row r="221" spans="3:9" x14ac:dyDescent="0.2">
      <c r="C221">
        <v>3424</v>
      </c>
      <c r="D221" t="s">
        <v>672</v>
      </c>
      <c r="E221">
        <v>34</v>
      </c>
      <c r="F221" t="s">
        <v>647</v>
      </c>
      <c r="G221">
        <v>3424</v>
      </c>
      <c r="H221" t="s">
        <v>672</v>
      </c>
      <c r="I221" t="s">
        <v>673</v>
      </c>
    </row>
    <row r="222" spans="3:9" x14ac:dyDescent="0.2">
      <c r="C222">
        <v>3426</v>
      </c>
      <c r="D222" t="s">
        <v>674</v>
      </c>
      <c r="E222">
        <v>34</v>
      </c>
      <c r="F222" t="s">
        <v>647</v>
      </c>
      <c r="G222">
        <v>3426</v>
      </c>
      <c r="H222" t="s">
        <v>674</v>
      </c>
      <c r="I222" t="s">
        <v>675</v>
      </c>
    </row>
    <row r="223" spans="3:9" x14ac:dyDescent="0.2">
      <c r="C223">
        <v>3433</v>
      </c>
      <c r="D223" t="s">
        <v>676</v>
      </c>
      <c r="E223">
        <v>34</v>
      </c>
      <c r="F223" t="s">
        <v>647</v>
      </c>
      <c r="G223">
        <v>3433</v>
      </c>
      <c r="H223" t="s">
        <v>676</v>
      </c>
      <c r="I223" t="s">
        <v>677</v>
      </c>
    </row>
    <row r="224" spans="3:9" x14ac:dyDescent="0.2">
      <c r="C224">
        <v>3437</v>
      </c>
      <c r="D224" t="s">
        <v>678</v>
      </c>
      <c r="E224">
        <v>34</v>
      </c>
      <c r="F224" t="s">
        <v>647</v>
      </c>
      <c r="G224">
        <v>3437</v>
      </c>
      <c r="H224" t="s">
        <v>678</v>
      </c>
      <c r="I224" t="s">
        <v>679</v>
      </c>
    </row>
    <row r="225" spans="3:9" x14ac:dyDescent="0.2">
      <c r="C225">
        <v>3438</v>
      </c>
      <c r="D225" t="s">
        <v>680</v>
      </c>
      <c r="E225">
        <v>34</v>
      </c>
      <c r="F225" t="s">
        <v>647</v>
      </c>
      <c r="G225">
        <v>3438</v>
      </c>
      <c r="H225" t="s">
        <v>680</v>
      </c>
      <c r="I225" t="s">
        <v>681</v>
      </c>
    </row>
    <row r="226" spans="3:9" x14ac:dyDescent="0.2">
      <c r="C226">
        <v>3439</v>
      </c>
      <c r="D226" t="s">
        <v>682</v>
      </c>
      <c r="E226">
        <v>34</v>
      </c>
      <c r="F226" t="s">
        <v>647</v>
      </c>
      <c r="G226">
        <v>3439</v>
      </c>
      <c r="H226" t="s">
        <v>682</v>
      </c>
      <c r="I226" t="s">
        <v>683</v>
      </c>
    </row>
    <row r="227" spans="3:9" x14ac:dyDescent="0.2">
      <c r="C227">
        <v>3442</v>
      </c>
      <c r="D227" t="s">
        <v>684</v>
      </c>
      <c r="E227">
        <v>34</v>
      </c>
      <c r="F227" t="s">
        <v>647</v>
      </c>
      <c r="G227">
        <v>3442</v>
      </c>
      <c r="H227" t="s">
        <v>684</v>
      </c>
      <c r="I227" t="s">
        <v>685</v>
      </c>
    </row>
    <row r="228" spans="3:9" x14ac:dyDescent="0.2">
      <c r="C228">
        <v>3443</v>
      </c>
      <c r="D228" t="s">
        <v>686</v>
      </c>
      <c r="E228">
        <v>34</v>
      </c>
      <c r="F228" t="s">
        <v>647</v>
      </c>
      <c r="G228">
        <v>3443</v>
      </c>
      <c r="H228" t="s">
        <v>686</v>
      </c>
      <c r="I228" t="s">
        <v>687</v>
      </c>
    </row>
    <row r="229" spans="3:9" x14ac:dyDescent="0.2">
      <c r="C229">
        <v>3446</v>
      </c>
      <c r="D229" t="s">
        <v>692</v>
      </c>
      <c r="E229">
        <v>34</v>
      </c>
      <c r="F229" t="s">
        <v>647</v>
      </c>
      <c r="G229">
        <v>3446</v>
      </c>
      <c r="H229" t="s">
        <v>692</v>
      </c>
      <c r="I229" t="s">
        <v>693</v>
      </c>
    </row>
    <row r="230" spans="3:9" x14ac:dyDescent="0.2">
      <c r="C230">
        <v>3448</v>
      </c>
      <c r="D230" t="s">
        <v>694</v>
      </c>
      <c r="E230">
        <v>34</v>
      </c>
      <c r="F230" t="s">
        <v>647</v>
      </c>
      <c r="G230">
        <v>3448</v>
      </c>
      <c r="H230" t="s">
        <v>694</v>
      </c>
      <c r="I230" t="s">
        <v>695</v>
      </c>
    </row>
    <row r="231" spans="3:9" x14ac:dyDescent="0.2">
      <c r="C231">
        <v>3449</v>
      </c>
      <c r="D231" t="s">
        <v>696</v>
      </c>
      <c r="E231">
        <v>34</v>
      </c>
      <c r="F231" t="s">
        <v>647</v>
      </c>
      <c r="G231">
        <v>3449</v>
      </c>
      <c r="H231" t="s">
        <v>696</v>
      </c>
      <c r="I231" t="s">
        <v>697</v>
      </c>
    </row>
    <row r="232" spans="3:9" x14ac:dyDescent="0.2">
      <c r="C232">
        <v>3802</v>
      </c>
      <c r="D232" t="s">
        <v>722</v>
      </c>
      <c r="E232">
        <v>38</v>
      </c>
      <c r="F232" t="s">
        <v>713</v>
      </c>
      <c r="G232">
        <v>3802</v>
      </c>
      <c r="H232" t="s">
        <v>722</v>
      </c>
      <c r="I232" t="s">
        <v>723</v>
      </c>
    </row>
    <row r="233" spans="3:9" x14ac:dyDescent="0.2">
      <c r="C233">
        <v>3803</v>
      </c>
      <c r="D233" t="s">
        <v>715</v>
      </c>
      <c r="E233">
        <v>38</v>
      </c>
      <c r="F233" t="s">
        <v>713</v>
      </c>
      <c r="G233">
        <v>3803</v>
      </c>
      <c r="H233" t="s">
        <v>715</v>
      </c>
      <c r="I233" t="s">
        <v>716</v>
      </c>
    </row>
    <row r="234" spans="3:9" x14ac:dyDescent="0.2">
      <c r="C234">
        <v>3804</v>
      </c>
      <c r="D234" t="s">
        <v>717</v>
      </c>
      <c r="E234">
        <v>38</v>
      </c>
      <c r="F234" t="s">
        <v>713</v>
      </c>
      <c r="G234">
        <v>3804</v>
      </c>
      <c r="H234" t="s">
        <v>717</v>
      </c>
      <c r="I234" t="s">
        <v>718</v>
      </c>
    </row>
    <row r="235" spans="3:9" x14ac:dyDescent="0.2">
      <c r="C235">
        <v>3805</v>
      </c>
      <c r="D235" t="s">
        <v>719</v>
      </c>
      <c r="E235">
        <v>38</v>
      </c>
      <c r="F235" t="s">
        <v>713</v>
      </c>
      <c r="G235">
        <v>3805</v>
      </c>
      <c r="H235" t="s">
        <v>719</v>
      </c>
      <c r="I235" t="s">
        <v>720</v>
      </c>
    </row>
    <row r="236" spans="3:9" x14ac:dyDescent="0.2">
      <c r="C236">
        <v>3808</v>
      </c>
      <c r="D236" t="s">
        <v>727</v>
      </c>
      <c r="E236">
        <v>38</v>
      </c>
      <c r="F236" t="s">
        <v>713</v>
      </c>
      <c r="G236">
        <v>3808</v>
      </c>
      <c r="H236" t="s">
        <v>727</v>
      </c>
      <c r="I236" t="s">
        <v>728</v>
      </c>
    </row>
    <row r="237" spans="3:9" x14ac:dyDescent="0.2">
      <c r="C237">
        <v>3816</v>
      </c>
      <c r="D237" t="s">
        <v>729</v>
      </c>
      <c r="E237">
        <v>38</v>
      </c>
      <c r="F237" t="s">
        <v>713</v>
      </c>
      <c r="G237">
        <v>3816</v>
      </c>
      <c r="H237" t="s">
        <v>729</v>
      </c>
      <c r="I237" t="s">
        <v>730</v>
      </c>
    </row>
    <row r="238" spans="3:9" x14ac:dyDescent="0.2">
      <c r="C238">
        <v>3817</v>
      </c>
      <c r="D238" t="s">
        <v>732</v>
      </c>
      <c r="E238">
        <v>38</v>
      </c>
      <c r="F238" t="s">
        <v>713</v>
      </c>
      <c r="G238">
        <v>3817</v>
      </c>
      <c r="H238" t="s">
        <v>732</v>
      </c>
      <c r="I238" t="s">
        <v>733</v>
      </c>
    </row>
    <row r="239" spans="3:9" x14ac:dyDescent="0.2">
      <c r="C239">
        <v>3818</v>
      </c>
      <c r="D239" t="s">
        <v>735</v>
      </c>
      <c r="E239">
        <v>38</v>
      </c>
      <c r="F239" t="s">
        <v>713</v>
      </c>
      <c r="G239">
        <v>3818</v>
      </c>
      <c r="H239" t="s">
        <v>735</v>
      </c>
      <c r="I239" t="s">
        <v>736</v>
      </c>
    </row>
    <row r="240" spans="3:9" x14ac:dyDescent="0.2">
      <c r="C240">
        <v>3820</v>
      </c>
      <c r="D240" t="s">
        <v>737</v>
      </c>
      <c r="E240">
        <v>38</v>
      </c>
      <c r="F240" t="s">
        <v>713</v>
      </c>
      <c r="G240">
        <v>3820</v>
      </c>
      <c r="H240" t="s">
        <v>737</v>
      </c>
      <c r="I240" t="s">
        <v>738</v>
      </c>
    </row>
    <row r="241" spans="3:9" x14ac:dyDescent="0.2">
      <c r="C241">
        <v>3821</v>
      </c>
      <c r="D241" t="s">
        <v>739</v>
      </c>
      <c r="E241">
        <v>38</v>
      </c>
      <c r="F241" t="s">
        <v>713</v>
      </c>
      <c r="G241">
        <v>3821</v>
      </c>
      <c r="H241" t="s">
        <v>739</v>
      </c>
      <c r="I241" t="s">
        <v>740</v>
      </c>
    </row>
    <row r="242" spans="3:9" x14ac:dyDescent="0.2">
      <c r="C242">
        <v>3825</v>
      </c>
      <c r="D242" t="s">
        <v>741</v>
      </c>
      <c r="E242">
        <v>38</v>
      </c>
      <c r="F242" t="s">
        <v>713</v>
      </c>
      <c r="G242">
        <v>3825</v>
      </c>
      <c r="H242" t="s">
        <v>741</v>
      </c>
      <c r="I242" t="s">
        <v>742</v>
      </c>
    </row>
    <row r="243" spans="3:9" x14ac:dyDescent="0.2">
      <c r="C243">
        <v>4202</v>
      </c>
      <c r="D243" t="s">
        <v>743</v>
      </c>
      <c r="E243">
        <v>42</v>
      </c>
      <c r="F243" t="s">
        <v>744</v>
      </c>
      <c r="G243">
        <v>4202</v>
      </c>
      <c r="H243" t="s">
        <v>743</v>
      </c>
      <c r="I243" t="s">
        <v>745</v>
      </c>
    </row>
    <row r="244" spans="3:9" x14ac:dyDescent="0.2">
      <c r="C244">
        <v>4203</v>
      </c>
      <c r="D244" t="s">
        <v>746</v>
      </c>
      <c r="E244">
        <v>42</v>
      </c>
      <c r="F244" t="s">
        <v>744</v>
      </c>
      <c r="G244">
        <v>4203</v>
      </c>
      <c r="H244" t="s">
        <v>746</v>
      </c>
      <c r="I244" t="s">
        <v>747</v>
      </c>
    </row>
    <row r="245" spans="3:9" x14ac:dyDescent="0.2">
      <c r="C245">
        <v>4205</v>
      </c>
      <c r="D245" t="s">
        <v>751</v>
      </c>
      <c r="E245">
        <v>42</v>
      </c>
      <c r="F245" t="s">
        <v>744</v>
      </c>
      <c r="G245">
        <v>4205</v>
      </c>
      <c r="H245" t="s">
        <v>751</v>
      </c>
      <c r="I245" t="s">
        <v>752</v>
      </c>
    </row>
    <row r="246" spans="3:9" x14ac:dyDescent="0.2">
      <c r="C246">
        <v>4206</v>
      </c>
      <c r="D246" t="s">
        <v>753</v>
      </c>
      <c r="E246">
        <v>42</v>
      </c>
      <c r="F246" t="s">
        <v>744</v>
      </c>
      <c r="G246">
        <v>4206</v>
      </c>
      <c r="H246" t="s">
        <v>753</v>
      </c>
      <c r="I246" t="s">
        <v>754</v>
      </c>
    </row>
    <row r="247" spans="3:9" x14ac:dyDescent="0.2">
      <c r="C247">
        <v>4207</v>
      </c>
      <c r="D247" t="s">
        <v>755</v>
      </c>
      <c r="E247">
        <v>42</v>
      </c>
      <c r="F247" t="s">
        <v>744</v>
      </c>
      <c r="G247">
        <v>4207</v>
      </c>
      <c r="H247" t="s">
        <v>755</v>
      </c>
      <c r="I247" t="s">
        <v>756</v>
      </c>
    </row>
    <row r="248" spans="3:9" x14ac:dyDescent="0.2">
      <c r="C248">
        <v>4214</v>
      </c>
      <c r="D248" t="s">
        <v>748</v>
      </c>
      <c r="E248">
        <v>42</v>
      </c>
      <c r="F248" t="s">
        <v>744</v>
      </c>
      <c r="G248">
        <v>4214</v>
      </c>
      <c r="H248" t="s">
        <v>748</v>
      </c>
      <c r="I248" t="s">
        <v>749</v>
      </c>
    </row>
    <row r="249" spans="3:9" x14ac:dyDescent="0.2">
      <c r="C249">
        <v>4223</v>
      </c>
      <c r="D249" t="s">
        <v>757</v>
      </c>
      <c r="E249">
        <v>42</v>
      </c>
      <c r="F249" t="s">
        <v>744</v>
      </c>
      <c r="G249">
        <v>4223</v>
      </c>
      <c r="H249" t="s">
        <v>757</v>
      </c>
      <c r="I249" t="s">
        <v>758</v>
      </c>
    </row>
    <row r="250" spans="3:9" x14ac:dyDescent="0.2">
      <c r="C250">
        <v>4225</v>
      </c>
      <c r="D250" t="s">
        <v>759</v>
      </c>
      <c r="E250">
        <v>42</v>
      </c>
      <c r="F250" t="s">
        <v>744</v>
      </c>
      <c r="G250">
        <v>4225</v>
      </c>
      <c r="H250" t="s">
        <v>759</v>
      </c>
      <c r="I250" t="s">
        <v>760</v>
      </c>
    </row>
    <row r="251" spans="3:9" x14ac:dyDescent="0.2">
      <c r="C251">
        <v>4228</v>
      </c>
      <c r="D251" t="s">
        <v>761</v>
      </c>
      <c r="E251">
        <v>42</v>
      </c>
      <c r="F251" t="s">
        <v>744</v>
      </c>
      <c r="G251">
        <v>4228</v>
      </c>
      <c r="H251" t="s">
        <v>761</v>
      </c>
      <c r="I251" t="s">
        <v>762</v>
      </c>
    </row>
    <row r="252" spans="3:9" x14ac:dyDescent="0.2">
      <c r="C252">
        <v>4601</v>
      </c>
      <c r="D252" t="s">
        <v>805</v>
      </c>
      <c r="E252">
        <v>46</v>
      </c>
      <c r="F252" t="s">
        <v>806</v>
      </c>
      <c r="G252">
        <v>4601</v>
      </c>
      <c r="H252" t="s">
        <v>805</v>
      </c>
      <c r="I252" t="s">
        <v>807</v>
      </c>
    </row>
    <row r="253" spans="3:9" x14ac:dyDescent="0.2">
      <c r="C253">
        <v>4612</v>
      </c>
      <c r="D253" t="s">
        <v>808</v>
      </c>
      <c r="E253">
        <v>46</v>
      </c>
      <c r="F253" t="s">
        <v>806</v>
      </c>
      <c r="G253">
        <v>4612</v>
      </c>
      <c r="H253" t="s">
        <v>808</v>
      </c>
      <c r="I253" t="s">
        <v>809</v>
      </c>
    </row>
    <row r="254" spans="3:9" x14ac:dyDescent="0.2">
      <c r="C254">
        <v>4613</v>
      </c>
      <c r="D254" t="s">
        <v>810</v>
      </c>
      <c r="E254">
        <v>46</v>
      </c>
      <c r="F254" t="s">
        <v>806</v>
      </c>
      <c r="G254">
        <v>4613</v>
      </c>
      <c r="H254" t="s">
        <v>810</v>
      </c>
      <c r="I254" t="s">
        <v>811</v>
      </c>
    </row>
    <row r="255" spans="3:9" x14ac:dyDescent="0.2">
      <c r="C255">
        <v>4617</v>
      </c>
      <c r="D255" t="s">
        <v>814</v>
      </c>
      <c r="E255">
        <v>46</v>
      </c>
      <c r="F255" t="s">
        <v>806</v>
      </c>
      <c r="G255">
        <v>4617</v>
      </c>
      <c r="H255" t="s">
        <v>814</v>
      </c>
      <c r="I255" t="s">
        <v>815</v>
      </c>
    </row>
    <row r="256" spans="3:9" x14ac:dyDescent="0.2">
      <c r="C256">
        <v>4618</v>
      </c>
      <c r="D256" t="s">
        <v>816</v>
      </c>
      <c r="E256">
        <v>46</v>
      </c>
      <c r="F256" t="s">
        <v>806</v>
      </c>
      <c r="G256">
        <v>4618</v>
      </c>
      <c r="H256" t="s">
        <v>816</v>
      </c>
      <c r="I256" t="s">
        <v>817</v>
      </c>
    </row>
    <row r="257" spans="3:9" x14ac:dyDescent="0.2">
      <c r="C257">
        <v>4621</v>
      </c>
      <c r="D257" t="s">
        <v>818</v>
      </c>
      <c r="E257">
        <v>46</v>
      </c>
      <c r="F257" t="s">
        <v>806</v>
      </c>
      <c r="G257">
        <v>4621</v>
      </c>
      <c r="H257" t="s">
        <v>818</v>
      </c>
      <c r="I257" t="s">
        <v>819</v>
      </c>
    </row>
    <row r="258" spans="3:9" x14ac:dyDescent="0.2">
      <c r="C258">
        <v>4622</v>
      </c>
      <c r="D258" t="s">
        <v>820</v>
      </c>
      <c r="E258">
        <v>46</v>
      </c>
      <c r="F258" t="s">
        <v>806</v>
      </c>
      <c r="G258">
        <v>4622</v>
      </c>
      <c r="H258" t="s">
        <v>820</v>
      </c>
      <c r="I258" t="s">
        <v>821</v>
      </c>
    </row>
    <row r="259" spans="3:9" x14ac:dyDescent="0.2">
      <c r="C259">
        <v>4626</v>
      </c>
      <c r="D259" t="s">
        <v>827</v>
      </c>
      <c r="E259">
        <v>46</v>
      </c>
      <c r="F259" t="s">
        <v>806</v>
      </c>
      <c r="G259">
        <v>4626</v>
      </c>
      <c r="H259" t="s">
        <v>827</v>
      </c>
      <c r="I259" t="s">
        <v>828</v>
      </c>
    </row>
    <row r="260" spans="3:9" x14ac:dyDescent="0.2">
      <c r="C260">
        <v>4631</v>
      </c>
      <c r="D260" t="s">
        <v>825</v>
      </c>
      <c r="E260">
        <v>46</v>
      </c>
      <c r="F260" t="s">
        <v>806</v>
      </c>
      <c r="G260">
        <v>4631</v>
      </c>
      <c r="H260" t="s">
        <v>825</v>
      </c>
      <c r="I260" t="s">
        <v>826</v>
      </c>
    </row>
    <row r="261" spans="3:9" x14ac:dyDescent="0.2">
      <c r="C261">
        <v>4632</v>
      </c>
      <c r="D261" t="s">
        <v>972</v>
      </c>
      <c r="E261">
        <v>46</v>
      </c>
      <c r="F261" t="s">
        <v>806</v>
      </c>
      <c r="G261">
        <v>4632</v>
      </c>
      <c r="H261" t="s">
        <v>972</v>
      </c>
      <c r="I261" t="s">
        <v>973</v>
      </c>
    </row>
    <row r="262" spans="3:9" x14ac:dyDescent="0.2">
      <c r="C262">
        <v>4635</v>
      </c>
      <c r="D262" t="s">
        <v>830</v>
      </c>
      <c r="E262">
        <v>46</v>
      </c>
      <c r="F262" t="s">
        <v>806</v>
      </c>
      <c r="G262">
        <v>4635</v>
      </c>
      <c r="H262" t="s">
        <v>830</v>
      </c>
      <c r="I262" t="s">
        <v>831</v>
      </c>
    </row>
    <row r="263" spans="3:9" x14ac:dyDescent="0.2">
      <c r="C263">
        <v>4645</v>
      </c>
      <c r="D263" t="s">
        <v>834</v>
      </c>
      <c r="E263">
        <v>46</v>
      </c>
      <c r="F263" t="s">
        <v>806</v>
      </c>
      <c r="G263">
        <v>4645</v>
      </c>
      <c r="H263" t="s">
        <v>834</v>
      </c>
      <c r="I263" t="s">
        <v>835</v>
      </c>
    </row>
    <row r="264" spans="3:9" x14ac:dyDescent="0.2">
      <c r="C264">
        <v>4647</v>
      </c>
      <c r="D264" t="s">
        <v>837</v>
      </c>
      <c r="E264">
        <v>46</v>
      </c>
      <c r="F264" t="s">
        <v>806</v>
      </c>
      <c r="G264">
        <v>4647</v>
      </c>
      <c r="H264" t="s">
        <v>837</v>
      </c>
      <c r="I264" t="s">
        <v>838</v>
      </c>
    </row>
    <row r="265" spans="3:9" x14ac:dyDescent="0.2">
      <c r="C265">
        <v>4649</v>
      </c>
      <c r="D265" t="s">
        <v>841</v>
      </c>
      <c r="E265">
        <v>46</v>
      </c>
      <c r="F265" t="s">
        <v>806</v>
      </c>
      <c r="G265">
        <v>4649</v>
      </c>
      <c r="H265" t="s">
        <v>841</v>
      </c>
      <c r="I265" t="s">
        <v>842</v>
      </c>
    </row>
    <row r="266" spans="3:9" x14ac:dyDescent="0.2">
      <c r="C266">
        <v>4650</v>
      </c>
      <c r="D266" t="s">
        <v>844</v>
      </c>
      <c r="E266">
        <v>46</v>
      </c>
      <c r="F266" t="s">
        <v>806</v>
      </c>
      <c r="G266">
        <v>4650</v>
      </c>
      <c r="H266" t="s">
        <v>844</v>
      </c>
      <c r="I266" t="s">
        <v>845</v>
      </c>
    </row>
    <row r="267" spans="3:9" x14ac:dyDescent="0.2">
      <c r="C267">
        <v>5001</v>
      </c>
      <c r="D267" t="s">
        <v>871</v>
      </c>
      <c r="E267">
        <v>50</v>
      </c>
      <c r="F267" t="s">
        <v>870</v>
      </c>
      <c r="G267">
        <v>5001</v>
      </c>
      <c r="H267" t="s">
        <v>871</v>
      </c>
      <c r="I267" t="s">
        <v>872</v>
      </c>
    </row>
    <row r="268" spans="3:9" x14ac:dyDescent="0.2">
      <c r="C268">
        <v>5004</v>
      </c>
      <c r="D268" t="s">
        <v>893</v>
      </c>
      <c r="E268">
        <v>50</v>
      </c>
      <c r="F268" t="s">
        <v>870</v>
      </c>
      <c r="G268">
        <v>5006</v>
      </c>
      <c r="H268" t="s">
        <v>893</v>
      </c>
      <c r="I268" t="s">
        <v>894</v>
      </c>
    </row>
    <row r="269" spans="3:9" x14ac:dyDescent="0.2">
      <c r="C269">
        <v>5005</v>
      </c>
      <c r="D269" t="s">
        <v>896</v>
      </c>
      <c r="E269">
        <v>50</v>
      </c>
      <c r="F269" t="s">
        <v>870</v>
      </c>
      <c r="G269">
        <v>5007</v>
      </c>
      <c r="H269" t="s">
        <v>896</v>
      </c>
      <c r="I269" t="s">
        <v>897</v>
      </c>
    </row>
    <row r="270" spans="3:9" x14ac:dyDescent="0.2">
      <c r="C270">
        <v>5006</v>
      </c>
      <c r="D270" t="s">
        <v>893</v>
      </c>
      <c r="E270">
        <v>50</v>
      </c>
      <c r="F270" t="s">
        <v>870</v>
      </c>
      <c r="G270">
        <v>5006</v>
      </c>
      <c r="H270" t="s">
        <v>893</v>
      </c>
      <c r="I270" t="s">
        <v>894</v>
      </c>
    </row>
    <row r="271" spans="3:9" x14ac:dyDescent="0.2">
      <c r="C271">
        <v>5007</v>
      </c>
      <c r="D271" t="s">
        <v>896</v>
      </c>
      <c r="E271">
        <v>50</v>
      </c>
      <c r="F271" t="s">
        <v>870</v>
      </c>
      <c r="G271">
        <v>5007</v>
      </c>
      <c r="H271" t="s">
        <v>896</v>
      </c>
      <c r="I271" t="s">
        <v>897</v>
      </c>
    </row>
    <row r="272" spans="3:9" x14ac:dyDescent="0.2">
      <c r="C272">
        <v>5015</v>
      </c>
      <c r="D272" t="s">
        <v>874</v>
      </c>
      <c r="E272">
        <v>50</v>
      </c>
      <c r="F272" t="s">
        <v>870</v>
      </c>
      <c r="G272">
        <v>5057</v>
      </c>
      <c r="H272" t="s">
        <v>874</v>
      </c>
      <c r="I272" t="s">
        <v>875</v>
      </c>
    </row>
    <row r="273" spans="3:9" x14ac:dyDescent="0.2">
      <c r="C273">
        <v>5018</v>
      </c>
      <c r="D273" t="s">
        <v>877</v>
      </c>
      <c r="E273">
        <v>50</v>
      </c>
      <c r="F273" t="s">
        <v>870</v>
      </c>
      <c r="G273">
        <v>5058</v>
      </c>
      <c r="H273" t="s">
        <v>877</v>
      </c>
      <c r="I273" t="s">
        <v>878</v>
      </c>
    </row>
    <row r="274" spans="3:9" x14ac:dyDescent="0.2">
      <c r="C274">
        <v>5021</v>
      </c>
      <c r="D274" t="s">
        <v>880</v>
      </c>
      <c r="E274">
        <v>50</v>
      </c>
      <c r="F274" t="s">
        <v>870</v>
      </c>
      <c r="G274">
        <v>5021</v>
      </c>
      <c r="H274" t="s">
        <v>880</v>
      </c>
      <c r="I274" t="s">
        <v>881</v>
      </c>
    </row>
    <row r="275" spans="3:9" x14ac:dyDescent="0.2">
      <c r="C275">
        <v>5023</v>
      </c>
      <c r="D275" t="s">
        <v>974</v>
      </c>
      <c r="E275">
        <v>50</v>
      </c>
      <c r="F275" t="s">
        <v>870</v>
      </c>
      <c r="G275">
        <v>5059</v>
      </c>
      <c r="H275" t="s">
        <v>883</v>
      </c>
      <c r="I275" t="s">
        <v>884</v>
      </c>
    </row>
    <row r="276" spans="3:9" x14ac:dyDescent="0.2">
      <c r="C276">
        <v>5024</v>
      </c>
      <c r="D276" t="s">
        <v>975</v>
      </c>
      <c r="E276">
        <v>50</v>
      </c>
      <c r="F276" t="s">
        <v>870</v>
      </c>
      <c r="G276">
        <v>5059</v>
      </c>
      <c r="H276" t="s">
        <v>883</v>
      </c>
      <c r="I276" t="s">
        <v>884</v>
      </c>
    </row>
    <row r="277" spans="3:9" x14ac:dyDescent="0.2">
      <c r="C277">
        <v>5025</v>
      </c>
      <c r="D277" t="s">
        <v>887</v>
      </c>
      <c r="E277">
        <v>50</v>
      </c>
      <c r="F277" t="s">
        <v>870</v>
      </c>
      <c r="G277">
        <v>5025</v>
      </c>
      <c r="H277" t="s">
        <v>887</v>
      </c>
      <c r="I277" t="s">
        <v>888</v>
      </c>
    </row>
    <row r="278" spans="3:9" x14ac:dyDescent="0.2">
      <c r="C278">
        <v>5027</v>
      </c>
      <c r="D278" t="s">
        <v>976</v>
      </c>
      <c r="E278">
        <v>50</v>
      </c>
      <c r="F278" t="s">
        <v>870</v>
      </c>
      <c r="G278">
        <v>5027</v>
      </c>
      <c r="H278" t="s">
        <v>976</v>
      </c>
      <c r="I278" t="s">
        <v>977</v>
      </c>
    </row>
    <row r="279" spans="3:9" x14ac:dyDescent="0.2">
      <c r="C279">
        <v>5028</v>
      </c>
      <c r="D279" t="s">
        <v>890</v>
      </c>
      <c r="E279">
        <v>50</v>
      </c>
      <c r="F279" t="s">
        <v>870</v>
      </c>
      <c r="G279">
        <v>5028</v>
      </c>
      <c r="H279" t="s">
        <v>890</v>
      </c>
      <c r="I279" t="s">
        <v>891</v>
      </c>
    </row>
    <row r="280" spans="3:9" x14ac:dyDescent="0.2">
      <c r="C280">
        <v>5032</v>
      </c>
      <c r="D280" t="s">
        <v>978</v>
      </c>
      <c r="E280">
        <v>50</v>
      </c>
      <c r="F280" t="s">
        <v>870</v>
      </c>
      <c r="G280">
        <v>5032</v>
      </c>
      <c r="H280" t="s">
        <v>978</v>
      </c>
      <c r="I280" t="s">
        <v>979</v>
      </c>
    </row>
    <row r="281" spans="3:9" x14ac:dyDescent="0.2">
      <c r="C281">
        <v>5035</v>
      </c>
      <c r="D281" t="s">
        <v>899</v>
      </c>
      <c r="E281">
        <v>50</v>
      </c>
      <c r="F281" t="s">
        <v>870</v>
      </c>
      <c r="G281">
        <v>5035</v>
      </c>
      <c r="H281" t="s">
        <v>899</v>
      </c>
      <c r="I281" t="s">
        <v>900</v>
      </c>
    </row>
    <row r="282" spans="3:9" x14ac:dyDescent="0.2">
      <c r="C282">
        <v>5036</v>
      </c>
      <c r="D282" t="s">
        <v>980</v>
      </c>
      <c r="E282">
        <v>50</v>
      </c>
      <c r="F282" t="s">
        <v>870</v>
      </c>
      <c r="G282">
        <v>5036</v>
      </c>
      <c r="H282" t="s">
        <v>980</v>
      </c>
      <c r="I282" t="s">
        <v>981</v>
      </c>
    </row>
    <row r="283" spans="3:9" x14ac:dyDescent="0.2">
      <c r="C283">
        <v>5037</v>
      </c>
      <c r="D283" t="s">
        <v>905</v>
      </c>
      <c r="E283">
        <v>50</v>
      </c>
      <c r="F283" t="s">
        <v>870</v>
      </c>
      <c r="G283">
        <v>5037</v>
      </c>
      <c r="H283" t="s">
        <v>905</v>
      </c>
      <c r="I283" t="s">
        <v>906</v>
      </c>
    </row>
    <row r="284" spans="3:9" x14ac:dyDescent="0.2">
      <c r="C284">
        <v>5038</v>
      </c>
      <c r="D284" t="s">
        <v>908</v>
      </c>
      <c r="E284">
        <v>50</v>
      </c>
      <c r="F284" t="s">
        <v>870</v>
      </c>
      <c r="G284">
        <v>5038</v>
      </c>
      <c r="H284" t="s">
        <v>908</v>
      </c>
      <c r="I284" t="s">
        <v>909</v>
      </c>
    </row>
    <row r="285" spans="3:9" x14ac:dyDescent="0.2">
      <c r="C285">
        <v>5040</v>
      </c>
      <c r="D285" t="s">
        <v>982</v>
      </c>
      <c r="E285">
        <v>50</v>
      </c>
      <c r="F285" t="s">
        <v>870</v>
      </c>
      <c r="G285">
        <v>5007</v>
      </c>
      <c r="H285" t="s">
        <v>896</v>
      </c>
      <c r="I285" t="s">
        <v>897</v>
      </c>
    </row>
    <row r="286" spans="3:9" x14ac:dyDescent="0.2">
      <c r="C286">
        <v>5041</v>
      </c>
      <c r="D286" t="s">
        <v>912</v>
      </c>
      <c r="E286">
        <v>50</v>
      </c>
      <c r="F286" t="s">
        <v>870</v>
      </c>
      <c r="G286">
        <v>5041</v>
      </c>
      <c r="H286" t="s">
        <v>912</v>
      </c>
      <c r="I286" t="s">
        <v>913</v>
      </c>
    </row>
    <row r="287" spans="3:9" x14ac:dyDescent="0.2">
      <c r="C287">
        <v>5042</v>
      </c>
      <c r="D287" t="s">
        <v>915</v>
      </c>
      <c r="E287">
        <v>50</v>
      </c>
      <c r="F287" t="s">
        <v>870</v>
      </c>
      <c r="G287">
        <v>5042</v>
      </c>
      <c r="H287" t="s">
        <v>915</v>
      </c>
      <c r="I287" t="s">
        <v>916</v>
      </c>
    </row>
    <row r="288" spans="3:9" x14ac:dyDescent="0.2">
      <c r="C288">
        <v>5043</v>
      </c>
      <c r="D288" t="s">
        <v>918</v>
      </c>
      <c r="E288">
        <v>50</v>
      </c>
      <c r="F288" t="s">
        <v>870</v>
      </c>
      <c r="G288">
        <v>5043</v>
      </c>
      <c r="H288" t="s">
        <v>918</v>
      </c>
      <c r="I288" t="s">
        <v>919</v>
      </c>
    </row>
    <row r="289" spans="3:9" x14ac:dyDescent="0.2">
      <c r="C289">
        <v>5047</v>
      </c>
      <c r="D289" t="s">
        <v>921</v>
      </c>
      <c r="E289">
        <v>50</v>
      </c>
      <c r="F289" t="s">
        <v>870</v>
      </c>
      <c r="G289">
        <v>5047</v>
      </c>
      <c r="H289" t="s">
        <v>921</v>
      </c>
      <c r="I289" t="s">
        <v>922</v>
      </c>
    </row>
    <row r="290" spans="3:9" x14ac:dyDescent="0.2">
      <c r="C290">
        <v>5049</v>
      </c>
      <c r="D290" t="s">
        <v>924</v>
      </c>
      <c r="E290">
        <v>50</v>
      </c>
      <c r="F290" t="s">
        <v>870</v>
      </c>
      <c r="G290">
        <v>5049</v>
      </c>
      <c r="H290" t="s">
        <v>924</v>
      </c>
      <c r="I290" t="s">
        <v>925</v>
      </c>
    </row>
    <row r="291" spans="3:9" x14ac:dyDescent="0.2">
      <c r="C291">
        <v>5052</v>
      </c>
      <c r="D291" t="s">
        <v>930</v>
      </c>
      <c r="E291">
        <v>50</v>
      </c>
      <c r="F291" t="s">
        <v>870</v>
      </c>
      <c r="G291">
        <v>5052</v>
      </c>
      <c r="H291" t="s">
        <v>930</v>
      </c>
      <c r="I291" t="s">
        <v>931</v>
      </c>
    </row>
    <row r="292" spans="3:9" x14ac:dyDescent="0.2">
      <c r="C292">
        <v>5053</v>
      </c>
      <c r="D292" t="s">
        <v>933</v>
      </c>
      <c r="E292">
        <v>50</v>
      </c>
      <c r="F292" t="s">
        <v>870</v>
      </c>
      <c r="G292">
        <v>5053</v>
      </c>
      <c r="H292" t="s">
        <v>933</v>
      </c>
      <c r="I292" t="s">
        <v>934</v>
      </c>
    </row>
    <row r="293" spans="3:9" x14ac:dyDescent="0.2">
      <c r="C293">
        <v>5054</v>
      </c>
      <c r="D293" t="s">
        <v>902</v>
      </c>
      <c r="E293">
        <v>50</v>
      </c>
      <c r="F293" t="s">
        <v>870</v>
      </c>
      <c r="G293">
        <v>5054</v>
      </c>
      <c r="H293" t="s">
        <v>902</v>
      </c>
      <c r="I293" t="s">
        <v>903</v>
      </c>
    </row>
    <row r="294" spans="3:9" x14ac:dyDescent="0.2">
      <c r="C294">
        <v>5057</v>
      </c>
      <c r="D294" t="s">
        <v>874</v>
      </c>
      <c r="E294">
        <v>50</v>
      </c>
      <c r="F294" t="s">
        <v>870</v>
      </c>
      <c r="G294">
        <v>5057</v>
      </c>
      <c r="H294" t="s">
        <v>874</v>
      </c>
      <c r="I294" t="s">
        <v>875</v>
      </c>
    </row>
    <row r="295" spans="3:9" x14ac:dyDescent="0.2">
      <c r="C295">
        <v>5058</v>
      </c>
      <c r="D295" t="s">
        <v>877</v>
      </c>
      <c r="E295">
        <v>50</v>
      </c>
      <c r="F295" t="s">
        <v>870</v>
      </c>
      <c r="G295">
        <v>5058</v>
      </c>
      <c r="H295" t="s">
        <v>877</v>
      </c>
      <c r="I295" t="s">
        <v>878</v>
      </c>
    </row>
    <row r="296" spans="3:9" x14ac:dyDescent="0.2">
      <c r="C296">
        <v>5059</v>
      </c>
      <c r="D296" t="s">
        <v>883</v>
      </c>
      <c r="E296">
        <v>50</v>
      </c>
      <c r="F296" t="s">
        <v>870</v>
      </c>
      <c r="G296">
        <v>5059</v>
      </c>
      <c r="H296" t="s">
        <v>883</v>
      </c>
      <c r="I296" t="s">
        <v>884</v>
      </c>
    </row>
    <row r="297" spans="3:9" x14ac:dyDescent="0.2">
      <c r="C297">
        <v>5060</v>
      </c>
      <c r="D297" t="s">
        <v>927</v>
      </c>
      <c r="E297">
        <v>50</v>
      </c>
      <c r="F297" t="s">
        <v>870</v>
      </c>
      <c r="G297">
        <v>5060</v>
      </c>
      <c r="H297" t="s">
        <v>927</v>
      </c>
      <c r="I297" t="s">
        <v>928</v>
      </c>
    </row>
    <row r="298" spans="3:9" x14ac:dyDescent="0.2">
      <c r="C298">
        <v>5401</v>
      </c>
      <c r="D298" t="s">
        <v>960</v>
      </c>
      <c r="E298">
        <v>54</v>
      </c>
      <c r="F298" t="s">
        <v>961</v>
      </c>
      <c r="G298">
        <v>5401</v>
      </c>
      <c r="H298" t="s">
        <v>960</v>
      </c>
      <c r="I298" t="s">
        <v>962</v>
      </c>
    </row>
    <row r="299" spans="3:9" x14ac:dyDescent="0.2">
      <c r="C299">
        <v>5402</v>
      </c>
      <c r="D299" t="s">
        <v>963</v>
      </c>
      <c r="E299">
        <v>54</v>
      </c>
      <c r="F299" t="s">
        <v>961</v>
      </c>
      <c r="G299">
        <v>5402</v>
      </c>
      <c r="H299" t="s">
        <v>963</v>
      </c>
      <c r="I299" t="s">
        <v>964</v>
      </c>
    </row>
    <row r="300" spans="3:9" x14ac:dyDescent="0.2">
      <c r="C300">
        <v>5411</v>
      </c>
      <c r="D300" t="s">
        <v>965</v>
      </c>
      <c r="E300">
        <v>54</v>
      </c>
      <c r="F300" t="s">
        <v>961</v>
      </c>
      <c r="G300">
        <v>5411</v>
      </c>
      <c r="H300" t="s">
        <v>965</v>
      </c>
      <c r="I300" t="s">
        <v>966</v>
      </c>
    </row>
    <row r="301" spans="3:9" x14ac:dyDescent="0.2">
      <c r="C301">
        <v>5438</v>
      </c>
      <c r="D301" t="s">
        <v>967</v>
      </c>
      <c r="E301">
        <v>54</v>
      </c>
      <c r="F301" t="s">
        <v>961</v>
      </c>
      <c r="G301">
        <v>5438</v>
      </c>
      <c r="H301" t="s">
        <v>967</v>
      </c>
      <c r="I301" t="s">
        <v>968</v>
      </c>
    </row>
    <row r="302" spans="3:9" x14ac:dyDescent="0.2">
      <c r="C302">
        <v>5050</v>
      </c>
      <c r="D302" t="s">
        <v>983</v>
      </c>
      <c r="E302">
        <v>50</v>
      </c>
      <c r="F302" t="s">
        <v>870</v>
      </c>
      <c r="G302">
        <v>5060</v>
      </c>
      <c r="H302" t="s">
        <v>927</v>
      </c>
      <c r="I302" t="s">
        <v>928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C1F33-D5AD-40F9-841B-1186FB94481A}">
  <sheetPr codeName="Ark3">
    <tabColor theme="9"/>
  </sheetPr>
  <dimension ref="B2:L60"/>
  <sheetViews>
    <sheetView workbookViewId="0">
      <selection activeCell="F11" sqref="F11"/>
    </sheetView>
  </sheetViews>
  <sheetFormatPr baseColWidth="10" defaultRowHeight="12.75" x14ac:dyDescent="0.2"/>
  <cols>
    <col min="2" max="2" width="18.140625" bestFit="1" customWidth="1"/>
    <col min="3" max="13" width="10.7109375" customWidth="1"/>
  </cols>
  <sheetData>
    <row r="2" spans="2:12" ht="15.75" x14ac:dyDescent="0.25">
      <c r="B2" s="11" t="s">
        <v>990</v>
      </c>
    </row>
    <row r="3" spans="2:12" hidden="1" x14ac:dyDescent="0.2">
      <c r="B3" s="4" t="s">
        <v>986</v>
      </c>
    </row>
    <row r="4" spans="2:12" x14ac:dyDescent="0.2">
      <c r="C4">
        <v>2013</v>
      </c>
      <c r="D4">
        <v>2014</v>
      </c>
      <c r="E4">
        <v>2015</v>
      </c>
      <c r="F4">
        <v>2016</v>
      </c>
      <c r="G4">
        <v>2017</v>
      </c>
      <c r="H4">
        <v>2018</v>
      </c>
      <c r="I4">
        <v>2019</v>
      </c>
      <c r="J4">
        <v>2020</v>
      </c>
      <c r="K4">
        <v>2021</v>
      </c>
      <c r="L4">
        <v>2022</v>
      </c>
    </row>
    <row r="5" spans="2:12" x14ac:dyDescent="0.2">
      <c r="B5" s="5" t="s">
        <v>744</v>
      </c>
      <c r="C5" s="7">
        <v>1821195</v>
      </c>
      <c r="D5" s="7">
        <v>1726152</v>
      </c>
      <c r="E5" s="7">
        <v>1766956</v>
      </c>
      <c r="F5" s="7">
        <v>1739667</v>
      </c>
      <c r="G5" s="7">
        <v>1747058</v>
      </c>
      <c r="H5" s="7">
        <v>1624334</v>
      </c>
      <c r="I5" s="7">
        <v>1534107</v>
      </c>
      <c r="J5" s="7">
        <v>1868569</v>
      </c>
      <c r="K5" s="7">
        <v>1997911</v>
      </c>
      <c r="L5" s="7">
        <v>2072049</v>
      </c>
    </row>
    <row r="6" spans="2:12" x14ac:dyDescent="0.2">
      <c r="B6" s="5" t="s">
        <v>647</v>
      </c>
      <c r="C6" s="7">
        <v>7858286</v>
      </c>
      <c r="D6" s="7">
        <v>7857222</v>
      </c>
      <c r="E6" s="7">
        <v>8053070</v>
      </c>
      <c r="F6" s="7">
        <v>8030178</v>
      </c>
      <c r="G6" s="7">
        <v>8097397</v>
      </c>
      <c r="H6" s="7">
        <v>8240568</v>
      </c>
      <c r="I6" s="7">
        <v>7817820</v>
      </c>
      <c r="J6" s="7">
        <v>9464552</v>
      </c>
      <c r="K6" s="7">
        <v>9336000</v>
      </c>
      <c r="L6" s="7">
        <v>9725219</v>
      </c>
    </row>
    <row r="7" spans="2:12" x14ac:dyDescent="0.2">
      <c r="B7" s="5" t="s">
        <v>847</v>
      </c>
      <c r="C7" s="7">
        <v>2086591</v>
      </c>
      <c r="D7" s="7">
        <v>2029837</v>
      </c>
      <c r="E7" s="7">
        <v>2231345</v>
      </c>
      <c r="F7" s="7">
        <v>2261232</v>
      </c>
      <c r="G7" s="7">
        <v>2172829</v>
      </c>
      <c r="H7" s="7">
        <v>2317852</v>
      </c>
      <c r="I7" s="7">
        <v>2274515</v>
      </c>
      <c r="J7" s="7">
        <v>2259107</v>
      </c>
      <c r="K7" s="7">
        <v>2231805</v>
      </c>
      <c r="L7" s="7">
        <v>2383252</v>
      </c>
    </row>
    <row r="8" spans="2:12" x14ac:dyDescent="0.2">
      <c r="B8" s="5" t="s">
        <v>936</v>
      </c>
      <c r="C8" s="7">
        <v>963615</v>
      </c>
      <c r="D8" s="7">
        <v>1022403</v>
      </c>
      <c r="E8" s="7">
        <v>997918</v>
      </c>
      <c r="F8" s="7">
        <v>963954</v>
      </c>
      <c r="G8" s="7">
        <v>862831</v>
      </c>
      <c r="H8" s="7">
        <v>952418</v>
      </c>
      <c r="I8" s="7">
        <v>931647</v>
      </c>
      <c r="J8" s="7">
        <v>886642</v>
      </c>
      <c r="K8" s="7">
        <v>967682</v>
      </c>
      <c r="L8" s="7">
        <v>982548</v>
      </c>
    </row>
    <row r="9" spans="2:12" x14ac:dyDescent="0.2">
      <c r="B9" s="5" t="s">
        <v>764</v>
      </c>
      <c r="C9" s="7">
        <v>16739407</v>
      </c>
      <c r="D9" s="7">
        <v>17382472</v>
      </c>
      <c r="E9" s="7">
        <v>17069911</v>
      </c>
      <c r="F9" s="7">
        <v>17677006</v>
      </c>
      <c r="G9" s="7">
        <v>17510447</v>
      </c>
      <c r="H9" s="7">
        <v>17088704</v>
      </c>
      <c r="I9" s="7">
        <v>16781035</v>
      </c>
      <c r="J9" s="7">
        <v>17585031</v>
      </c>
      <c r="K9" s="7">
        <v>18197093</v>
      </c>
      <c r="L9" s="7">
        <v>16957646</v>
      </c>
    </row>
    <row r="10" spans="2:12" x14ac:dyDescent="0.2">
      <c r="B10" s="5" t="s">
        <v>961</v>
      </c>
      <c r="C10" s="7">
        <v>749911</v>
      </c>
      <c r="D10" s="7">
        <v>846334</v>
      </c>
      <c r="E10" s="7">
        <v>834380</v>
      </c>
      <c r="F10" s="7">
        <v>840010</v>
      </c>
      <c r="G10" s="7">
        <v>802288</v>
      </c>
      <c r="H10" s="7">
        <v>839904</v>
      </c>
      <c r="I10" s="7">
        <v>604278</v>
      </c>
      <c r="J10" s="7">
        <v>812247</v>
      </c>
      <c r="K10" s="7">
        <v>792161</v>
      </c>
      <c r="L10" s="7">
        <v>863667</v>
      </c>
    </row>
    <row r="11" spans="2:12" x14ac:dyDescent="0.2">
      <c r="B11" s="5" t="s">
        <v>870</v>
      </c>
      <c r="C11" s="7">
        <v>11426321</v>
      </c>
      <c r="D11" s="7">
        <v>11906410</v>
      </c>
      <c r="E11" s="7">
        <v>12101982</v>
      </c>
      <c r="F11" s="7">
        <v>12727319</v>
      </c>
      <c r="G11" s="7">
        <v>10830199</v>
      </c>
      <c r="H11" s="7">
        <v>13392676</v>
      </c>
      <c r="I11" s="7">
        <v>13237373</v>
      </c>
      <c r="J11" s="7">
        <v>15028949</v>
      </c>
      <c r="K11" s="7">
        <v>14888966</v>
      </c>
      <c r="L11" s="7">
        <v>15041849</v>
      </c>
    </row>
    <row r="12" spans="2:12" x14ac:dyDescent="0.2">
      <c r="B12" s="5" t="s">
        <v>713</v>
      </c>
      <c r="C12" s="7">
        <v>3406360</v>
      </c>
      <c r="D12" s="7">
        <v>3387332</v>
      </c>
      <c r="E12" s="7">
        <v>3238322</v>
      </c>
      <c r="F12" s="7">
        <v>3067886</v>
      </c>
      <c r="G12" s="7">
        <v>2924221</v>
      </c>
      <c r="H12" s="7">
        <v>3005801</v>
      </c>
      <c r="I12" s="7">
        <v>2708696</v>
      </c>
      <c r="J12" s="7">
        <v>2982477</v>
      </c>
      <c r="K12" s="7">
        <v>2804576</v>
      </c>
      <c r="L12" s="7">
        <v>2730288</v>
      </c>
    </row>
    <row r="13" spans="2:12" x14ac:dyDescent="0.2">
      <c r="B13" s="5" t="s">
        <v>806</v>
      </c>
      <c r="C13" s="7">
        <v>3009722</v>
      </c>
      <c r="D13" s="7">
        <v>2915910</v>
      </c>
      <c r="E13" s="7">
        <v>3084486</v>
      </c>
      <c r="F13" s="7">
        <v>3020551</v>
      </c>
      <c r="G13" s="7">
        <v>2932232</v>
      </c>
      <c r="H13" s="7">
        <v>2855434</v>
      </c>
      <c r="I13" s="7">
        <v>2415067</v>
      </c>
      <c r="J13" s="7">
        <v>2727711</v>
      </c>
      <c r="K13" s="7">
        <v>2896809</v>
      </c>
      <c r="L13" s="7">
        <v>2945814</v>
      </c>
    </row>
    <row r="14" spans="2:12" x14ac:dyDescent="0.2">
      <c r="B14" s="5" t="s">
        <v>595</v>
      </c>
      <c r="C14" s="7">
        <v>11134662</v>
      </c>
      <c r="D14" s="7">
        <v>10928101</v>
      </c>
      <c r="E14" s="7">
        <v>10920522</v>
      </c>
      <c r="F14" s="7">
        <v>10781274</v>
      </c>
      <c r="G14" s="7">
        <v>11327483</v>
      </c>
      <c r="H14" s="7">
        <v>11270494</v>
      </c>
      <c r="I14" s="7">
        <v>9978433</v>
      </c>
      <c r="J14" s="7">
        <v>10603782</v>
      </c>
      <c r="K14" s="7">
        <v>10314777</v>
      </c>
      <c r="L14" s="7">
        <v>10167024</v>
      </c>
    </row>
    <row r="15" spans="2:12" x14ac:dyDescent="0.2">
      <c r="B15" s="5" t="s">
        <v>985</v>
      </c>
      <c r="C15" s="7">
        <v>59196070</v>
      </c>
      <c r="D15" s="7">
        <v>60002173</v>
      </c>
      <c r="E15" s="7">
        <v>60298892</v>
      </c>
      <c r="F15" s="7">
        <v>61109077</v>
      </c>
      <c r="G15" s="7">
        <v>59206985</v>
      </c>
      <c r="H15" s="7">
        <v>61588185</v>
      </c>
      <c r="I15" s="7">
        <v>58282971</v>
      </c>
      <c r="J15" s="7">
        <v>64219067</v>
      </c>
      <c r="K15" s="7">
        <v>64427780</v>
      </c>
      <c r="L15" s="7">
        <v>63869356</v>
      </c>
    </row>
    <row r="17" spans="2:12" ht="15.75" x14ac:dyDescent="0.25">
      <c r="B17" s="12" t="s">
        <v>991</v>
      </c>
    </row>
    <row r="18" spans="2:12" hidden="1" x14ac:dyDescent="0.2">
      <c r="B18" s="4" t="s">
        <v>986</v>
      </c>
    </row>
    <row r="19" spans="2:12" x14ac:dyDescent="0.2">
      <c r="C19">
        <v>2013</v>
      </c>
      <c r="D19">
        <v>2014</v>
      </c>
      <c r="E19">
        <v>2015</v>
      </c>
      <c r="F19">
        <v>2016</v>
      </c>
      <c r="G19">
        <v>2017</v>
      </c>
      <c r="H19">
        <v>2018</v>
      </c>
      <c r="I19">
        <v>2019</v>
      </c>
      <c r="J19">
        <v>2020</v>
      </c>
      <c r="K19">
        <v>2021</v>
      </c>
      <c r="L19">
        <v>2022</v>
      </c>
    </row>
    <row r="20" spans="2:12" x14ac:dyDescent="0.2">
      <c r="B20" s="5" t="s">
        <v>744</v>
      </c>
      <c r="C20" s="8">
        <v>3.0765471424032034E-2</v>
      </c>
      <c r="D20" s="8">
        <v>2.8768158113207001E-2</v>
      </c>
      <c r="E20" s="8">
        <v>2.9303291344059856E-2</v>
      </c>
      <c r="F20" s="8">
        <v>2.8468225759652695E-2</v>
      </c>
      <c r="G20" s="8">
        <v>2.9507633263203659E-2</v>
      </c>
      <c r="H20" s="8">
        <v>2.6374117048586509E-2</v>
      </c>
      <c r="I20" s="8">
        <v>2.6321702097170028E-2</v>
      </c>
      <c r="J20" s="8">
        <v>2.9096794570372689E-2</v>
      </c>
      <c r="K20" s="8">
        <v>3.1010086021899249E-2</v>
      </c>
      <c r="L20" s="8">
        <v>3.2441989864435146E-2</v>
      </c>
    </row>
    <row r="21" spans="2:12" x14ac:dyDescent="0.2">
      <c r="B21" s="5" t="s">
        <v>647</v>
      </c>
      <c r="C21" s="8">
        <v>0.1327501302029003</v>
      </c>
      <c r="D21" s="8">
        <v>0.13094895746525714</v>
      </c>
      <c r="E21" s="8">
        <v>0.13355253691892049</v>
      </c>
      <c r="F21" s="8">
        <v>0.1314072866785404</v>
      </c>
      <c r="G21" s="8">
        <v>0.13676421793813687</v>
      </c>
      <c r="H21" s="8">
        <v>0.13380111786051171</v>
      </c>
      <c r="I21" s="8">
        <v>0.13413557795466535</v>
      </c>
      <c r="J21" s="8">
        <v>0.14737915765733564</v>
      </c>
      <c r="K21" s="8">
        <v>0.14490643632296504</v>
      </c>
      <c r="L21" s="8">
        <v>0.15226737216514286</v>
      </c>
    </row>
    <row r="22" spans="2:12" x14ac:dyDescent="0.2">
      <c r="B22" s="5" t="s">
        <v>847</v>
      </c>
      <c r="C22" s="8">
        <v>3.5248809591582685E-2</v>
      </c>
      <c r="D22" s="8">
        <v>3.3829391478871942E-2</v>
      </c>
      <c r="E22" s="8">
        <v>3.7004742972723277E-2</v>
      </c>
      <c r="F22" s="8">
        <v>3.7003209850477697E-2</v>
      </c>
      <c r="G22" s="8">
        <v>3.6698862473743599E-2</v>
      </c>
      <c r="H22" s="8">
        <v>3.7634685938544868E-2</v>
      </c>
      <c r="I22" s="8">
        <v>3.902537844201525E-2</v>
      </c>
      <c r="J22" s="8">
        <v>3.5178134867639856E-2</v>
      </c>
      <c r="K22" s="8">
        <v>3.4640414429924486E-2</v>
      </c>
      <c r="L22" s="8">
        <v>3.7314483020621028E-2</v>
      </c>
    </row>
    <row r="23" spans="2:12" x14ac:dyDescent="0.2">
      <c r="B23" s="5" t="s">
        <v>936</v>
      </c>
      <c r="C23" s="8">
        <v>1.6278361046603261E-2</v>
      </c>
      <c r="D23" s="8">
        <v>1.7039432888538885E-2</v>
      </c>
      <c r="E23" s="8">
        <v>1.6549524657932354E-2</v>
      </c>
      <c r="F23" s="8">
        <v>1.5774317782610264E-2</v>
      </c>
      <c r="G23" s="8">
        <v>1.4573128491511602E-2</v>
      </c>
      <c r="H23" s="8">
        <v>1.5464297251169197E-2</v>
      </c>
      <c r="I23" s="8">
        <v>1.5984892053632613E-2</v>
      </c>
      <c r="J23" s="8">
        <v>1.3806522601768723E-2</v>
      </c>
      <c r="K23" s="8">
        <v>1.5019639043903112E-2</v>
      </c>
      <c r="L23" s="8">
        <v>1.5383715470686756E-2</v>
      </c>
    </row>
    <row r="24" spans="2:12" x14ac:dyDescent="0.2">
      <c r="B24" s="5" t="s">
        <v>764</v>
      </c>
      <c r="C24" s="8">
        <v>0.28277902570221303</v>
      </c>
      <c r="D24" s="8">
        <v>0.28969737479340957</v>
      </c>
      <c r="E24" s="8">
        <v>0.2830883028497439</v>
      </c>
      <c r="F24" s="8">
        <v>0.28926972665615619</v>
      </c>
      <c r="G24" s="8">
        <v>0.29574968223766168</v>
      </c>
      <c r="H24" s="8">
        <v>0.27746724473208617</v>
      </c>
      <c r="I24" s="8">
        <v>0.28792346567233162</v>
      </c>
      <c r="J24" s="8">
        <v>0.27382881473503812</v>
      </c>
      <c r="K24" s="8">
        <v>0.28244172001580686</v>
      </c>
      <c r="L24" s="8">
        <v>0.26550519782914361</v>
      </c>
    </row>
    <row r="25" spans="2:12" x14ac:dyDescent="0.2">
      <c r="B25" s="5" t="s">
        <v>961</v>
      </c>
      <c r="C25" s="8">
        <v>1.2668256524461843E-2</v>
      </c>
      <c r="D25" s="8">
        <v>1.4105055828561409E-2</v>
      </c>
      <c r="E25" s="8">
        <v>1.3837401854747182E-2</v>
      </c>
      <c r="F25" s="8">
        <v>1.3746075726196945E-2</v>
      </c>
      <c r="G25" s="8">
        <v>1.3550563333025656E-2</v>
      </c>
      <c r="H25" s="8">
        <v>1.3637420878696132E-2</v>
      </c>
      <c r="I25" s="8">
        <v>1.036800268812652E-2</v>
      </c>
      <c r="J25" s="8">
        <v>1.2648066033098862E-2</v>
      </c>
      <c r="K25" s="8">
        <v>1.2295332851760529E-2</v>
      </c>
      <c r="L25" s="8">
        <v>1.3522400319802818E-2</v>
      </c>
    </row>
    <row r="26" spans="2:12" x14ac:dyDescent="0.2">
      <c r="B26" s="5" t="s">
        <v>870</v>
      </c>
      <c r="C26" s="8">
        <v>0.19302499304430176</v>
      </c>
      <c r="D26" s="8">
        <v>0.19843298008557123</v>
      </c>
      <c r="E26" s="8">
        <v>0.20069990672465424</v>
      </c>
      <c r="F26" s="8">
        <v>0.20827215243326291</v>
      </c>
      <c r="G26" s="8">
        <v>0.18292096785539746</v>
      </c>
      <c r="H26" s="8">
        <v>0.21745527977484644</v>
      </c>
      <c r="I26" s="8">
        <v>0.2271224814534592</v>
      </c>
      <c r="J26" s="8">
        <v>0.23402627447078919</v>
      </c>
      <c r="K26" s="8">
        <v>0.23109543740293395</v>
      </c>
      <c r="L26" s="8">
        <v>0.23550963939576908</v>
      </c>
    </row>
    <row r="27" spans="2:12" x14ac:dyDescent="0.2">
      <c r="B27" s="5" t="s">
        <v>713</v>
      </c>
      <c r="C27" s="8">
        <v>5.7543684910163803E-2</v>
      </c>
      <c r="D27" s="8">
        <v>5.6453488776148156E-2</v>
      </c>
      <c r="E27" s="8">
        <v>5.3704502563662361E-2</v>
      </c>
      <c r="F27" s="8">
        <v>5.0203441953476077E-2</v>
      </c>
      <c r="G27" s="8">
        <v>4.9389797504466745E-2</v>
      </c>
      <c r="H27" s="8">
        <v>4.8804831641003868E-2</v>
      </c>
      <c r="I27" s="8">
        <v>4.6474912886647457E-2</v>
      </c>
      <c r="J27" s="8">
        <v>4.6442234982952961E-2</v>
      </c>
      <c r="K27" s="8">
        <v>4.3530539155625103E-2</v>
      </c>
      <c r="L27" s="8">
        <v>4.2748012051350572E-2</v>
      </c>
    </row>
    <row r="28" spans="2:12" x14ac:dyDescent="0.2">
      <c r="B28" s="5" t="s">
        <v>806</v>
      </c>
      <c r="C28" s="8">
        <v>5.0843273886256299E-2</v>
      </c>
      <c r="D28" s="8">
        <v>4.8596739988066767E-2</v>
      </c>
      <c r="E28" s="8">
        <v>5.1153278239341446E-2</v>
      </c>
      <c r="F28" s="8">
        <v>4.9428843443339851E-2</v>
      </c>
      <c r="G28" s="8">
        <v>4.9525102485796231E-2</v>
      </c>
      <c r="H28" s="8">
        <v>4.6363340630999277E-2</v>
      </c>
      <c r="I28" s="8">
        <v>4.143692331676091E-2</v>
      </c>
      <c r="J28" s="8">
        <v>4.2475095441669997E-2</v>
      </c>
      <c r="K28" s="8">
        <v>4.4962111064512852E-2</v>
      </c>
      <c r="L28" s="8">
        <v>4.6122494173888334E-2</v>
      </c>
    </row>
    <row r="29" spans="2:12" x14ac:dyDescent="0.2">
      <c r="B29" s="5" t="s">
        <v>595</v>
      </c>
      <c r="C29" s="8">
        <v>0.18809799366748503</v>
      </c>
      <c r="D29" s="8">
        <v>0.18212842058236792</v>
      </c>
      <c r="E29" s="8">
        <v>0.18110651187421486</v>
      </c>
      <c r="F29" s="8">
        <v>0.17642671971628698</v>
      </c>
      <c r="G29" s="8">
        <v>0.19132004441705652</v>
      </c>
      <c r="H29" s="8">
        <v>0.18299766424355582</v>
      </c>
      <c r="I29" s="8">
        <v>0.17120666343519103</v>
      </c>
      <c r="J29" s="8">
        <v>0.16511890463933399</v>
      </c>
      <c r="K29" s="8">
        <v>0.16009828369066884</v>
      </c>
      <c r="L29" s="8">
        <v>0.1591846957091598</v>
      </c>
    </row>
    <row r="30" spans="2:12" x14ac:dyDescent="0.2">
      <c r="B30" s="5" t="s">
        <v>985</v>
      </c>
      <c r="C30" s="8">
        <v>1</v>
      </c>
      <c r="D30" s="8">
        <v>1</v>
      </c>
      <c r="E30" s="8">
        <v>1</v>
      </c>
      <c r="F30" s="8">
        <v>1</v>
      </c>
      <c r="G30" s="8">
        <v>1</v>
      </c>
      <c r="H30" s="8">
        <v>1</v>
      </c>
      <c r="I30" s="8">
        <v>1</v>
      </c>
      <c r="J30" s="8">
        <v>1</v>
      </c>
      <c r="K30" s="8">
        <v>1</v>
      </c>
      <c r="L30" s="8">
        <v>1</v>
      </c>
    </row>
    <row r="32" spans="2:12" ht="15.75" x14ac:dyDescent="0.25">
      <c r="B32" s="12" t="s">
        <v>995</v>
      </c>
    </row>
    <row r="33" spans="2:12" hidden="1" x14ac:dyDescent="0.2">
      <c r="B33" s="4" t="s">
        <v>987</v>
      </c>
    </row>
    <row r="34" spans="2:12" x14ac:dyDescent="0.2">
      <c r="C34">
        <v>2013</v>
      </c>
      <c r="D34">
        <v>2014</v>
      </c>
      <c r="E34">
        <v>2015</v>
      </c>
      <c r="F34">
        <v>2016</v>
      </c>
      <c r="G34">
        <v>2017</v>
      </c>
      <c r="H34">
        <v>2018</v>
      </c>
      <c r="I34">
        <v>2019</v>
      </c>
      <c r="J34">
        <v>2020</v>
      </c>
      <c r="K34">
        <v>2021</v>
      </c>
      <c r="L34">
        <v>2022</v>
      </c>
    </row>
    <row r="35" spans="2:12" x14ac:dyDescent="0.2">
      <c r="B35" s="5" t="s">
        <v>744</v>
      </c>
      <c r="C35" s="7">
        <v>16</v>
      </c>
      <c r="D35" s="7">
        <v>17</v>
      </c>
      <c r="E35" s="7">
        <v>16</v>
      </c>
      <c r="F35" s="7">
        <v>17</v>
      </c>
      <c r="G35" s="7">
        <v>16</v>
      </c>
      <c r="H35" s="7">
        <v>16</v>
      </c>
      <c r="I35" s="7">
        <v>19</v>
      </c>
      <c r="J35" s="7">
        <v>18</v>
      </c>
      <c r="K35" s="7">
        <v>19</v>
      </c>
      <c r="L35" s="7">
        <v>18</v>
      </c>
    </row>
    <row r="36" spans="2:12" x14ac:dyDescent="0.2">
      <c r="B36" s="5" t="s">
        <v>647</v>
      </c>
      <c r="C36" s="7">
        <v>63</v>
      </c>
      <c r="D36" s="7">
        <v>64</v>
      </c>
      <c r="E36" s="7">
        <v>67</v>
      </c>
      <c r="F36" s="7">
        <v>65</v>
      </c>
      <c r="G36" s="7">
        <v>67</v>
      </c>
      <c r="H36" s="7">
        <v>67</v>
      </c>
      <c r="I36" s="7">
        <v>76</v>
      </c>
      <c r="J36" s="7">
        <v>73</v>
      </c>
      <c r="K36" s="7">
        <v>78</v>
      </c>
      <c r="L36" s="7">
        <v>80</v>
      </c>
    </row>
    <row r="37" spans="2:12" x14ac:dyDescent="0.2">
      <c r="B37" s="5" t="s">
        <v>847</v>
      </c>
      <c r="C37" s="7">
        <v>18</v>
      </c>
      <c r="D37" s="7">
        <v>19</v>
      </c>
      <c r="E37" s="7">
        <v>19</v>
      </c>
      <c r="F37" s="7">
        <v>19</v>
      </c>
      <c r="G37" s="7">
        <v>19</v>
      </c>
      <c r="H37" s="7">
        <v>20</v>
      </c>
      <c r="I37" s="7">
        <v>21</v>
      </c>
      <c r="J37" s="7">
        <v>20</v>
      </c>
      <c r="K37" s="7">
        <v>19</v>
      </c>
      <c r="L37" s="7">
        <v>19</v>
      </c>
    </row>
    <row r="38" spans="2:12" x14ac:dyDescent="0.2">
      <c r="B38" s="5" t="s">
        <v>936</v>
      </c>
      <c r="C38" s="7">
        <v>11</v>
      </c>
      <c r="D38" s="7">
        <v>12</v>
      </c>
      <c r="E38" s="7">
        <v>12</v>
      </c>
      <c r="F38" s="7">
        <v>11</v>
      </c>
      <c r="G38" s="7">
        <v>10</v>
      </c>
      <c r="H38" s="7">
        <v>10</v>
      </c>
      <c r="I38" s="7">
        <v>10</v>
      </c>
      <c r="J38" s="7">
        <v>11</v>
      </c>
      <c r="K38" s="7">
        <v>11</v>
      </c>
      <c r="L38" s="7">
        <v>14</v>
      </c>
    </row>
    <row r="39" spans="2:12" x14ac:dyDescent="0.2">
      <c r="B39" s="5" t="s">
        <v>764</v>
      </c>
      <c r="C39" s="7">
        <v>152</v>
      </c>
      <c r="D39" s="7">
        <v>155</v>
      </c>
      <c r="E39" s="7">
        <v>155</v>
      </c>
      <c r="F39" s="7">
        <v>154</v>
      </c>
      <c r="G39" s="7">
        <v>155</v>
      </c>
      <c r="H39" s="7">
        <v>150</v>
      </c>
      <c r="I39" s="7">
        <v>146</v>
      </c>
      <c r="J39" s="7">
        <v>143</v>
      </c>
      <c r="K39" s="7">
        <v>143</v>
      </c>
      <c r="L39" s="7">
        <v>142</v>
      </c>
    </row>
    <row r="40" spans="2:12" x14ac:dyDescent="0.2">
      <c r="B40" s="5" t="s">
        <v>961</v>
      </c>
      <c r="C40" s="7">
        <v>6</v>
      </c>
      <c r="D40" s="7">
        <v>7</v>
      </c>
      <c r="E40" s="7">
        <v>6</v>
      </c>
      <c r="F40" s="7">
        <v>6</v>
      </c>
      <c r="G40" s="7">
        <v>6</v>
      </c>
      <c r="H40" s="7">
        <v>6</v>
      </c>
      <c r="I40" s="7">
        <v>6</v>
      </c>
      <c r="J40" s="7">
        <v>7</v>
      </c>
      <c r="K40" s="7">
        <v>7</v>
      </c>
      <c r="L40" s="7">
        <v>6</v>
      </c>
    </row>
    <row r="41" spans="2:12" x14ac:dyDescent="0.2">
      <c r="B41" s="5" t="s">
        <v>870</v>
      </c>
      <c r="C41" s="7">
        <v>90</v>
      </c>
      <c r="D41" s="7">
        <v>93</v>
      </c>
      <c r="E41" s="7">
        <v>98</v>
      </c>
      <c r="F41" s="7">
        <v>100</v>
      </c>
      <c r="G41" s="7">
        <v>112</v>
      </c>
      <c r="H41" s="7">
        <v>102</v>
      </c>
      <c r="I41" s="7">
        <v>113</v>
      </c>
      <c r="J41" s="7">
        <v>120</v>
      </c>
      <c r="K41" s="7">
        <v>126</v>
      </c>
      <c r="L41" s="7">
        <v>125</v>
      </c>
    </row>
    <row r="42" spans="2:12" x14ac:dyDescent="0.2">
      <c r="B42" s="5" t="s">
        <v>713</v>
      </c>
      <c r="C42" s="7">
        <v>27</v>
      </c>
      <c r="D42" s="7">
        <v>28</v>
      </c>
      <c r="E42" s="7">
        <v>28</v>
      </c>
      <c r="F42" s="7">
        <v>26</v>
      </c>
      <c r="G42" s="7">
        <v>24</v>
      </c>
      <c r="H42" s="7">
        <v>24</v>
      </c>
      <c r="I42" s="7">
        <v>25</v>
      </c>
      <c r="J42" s="7">
        <v>26</v>
      </c>
      <c r="K42" s="7">
        <v>24</v>
      </c>
      <c r="L42" s="7">
        <v>21</v>
      </c>
    </row>
    <row r="43" spans="2:12" x14ac:dyDescent="0.2">
      <c r="B43" s="5" t="s">
        <v>806</v>
      </c>
      <c r="C43" s="7">
        <v>32</v>
      </c>
      <c r="D43" s="7">
        <v>31</v>
      </c>
      <c r="E43" s="7">
        <v>32</v>
      </c>
      <c r="F43" s="7">
        <v>30</v>
      </c>
      <c r="G43" s="7">
        <v>29</v>
      </c>
      <c r="H43" s="7">
        <v>29</v>
      </c>
      <c r="I43" s="7">
        <v>32</v>
      </c>
      <c r="J43" s="7">
        <v>28</v>
      </c>
      <c r="K43" s="7">
        <v>27</v>
      </c>
      <c r="L43" s="7">
        <v>27</v>
      </c>
    </row>
    <row r="44" spans="2:12" x14ac:dyDescent="0.2">
      <c r="B44" s="5" t="s">
        <v>595</v>
      </c>
      <c r="C44" s="7">
        <v>81</v>
      </c>
      <c r="D44" s="7">
        <v>79</v>
      </c>
      <c r="E44" s="7">
        <v>79</v>
      </c>
      <c r="F44" s="7">
        <v>80</v>
      </c>
      <c r="G44" s="7">
        <v>81</v>
      </c>
      <c r="H44" s="7">
        <v>85</v>
      </c>
      <c r="I44" s="7">
        <v>86</v>
      </c>
      <c r="J44" s="7">
        <v>80</v>
      </c>
      <c r="K44" s="7">
        <v>77</v>
      </c>
      <c r="L44" s="7">
        <v>75</v>
      </c>
    </row>
    <row r="45" spans="2:12" x14ac:dyDescent="0.2">
      <c r="B45" s="5" t="s">
        <v>985</v>
      </c>
      <c r="C45" s="7">
        <v>495</v>
      </c>
      <c r="D45" s="7">
        <v>504</v>
      </c>
      <c r="E45" s="7">
        <v>511</v>
      </c>
      <c r="F45" s="7">
        <v>507</v>
      </c>
      <c r="G45" s="7">
        <v>518</v>
      </c>
      <c r="H45" s="7">
        <v>508</v>
      </c>
      <c r="I45" s="7">
        <v>533</v>
      </c>
      <c r="J45" s="7">
        <v>525</v>
      </c>
      <c r="K45" s="7">
        <v>530</v>
      </c>
      <c r="L45" s="7">
        <v>527</v>
      </c>
    </row>
    <row r="47" spans="2:12" ht="15.75" x14ac:dyDescent="0.25">
      <c r="B47" s="12" t="s">
        <v>996</v>
      </c>
    </row>
    <row r="48" spans="2:12" hidden="1" x14ac:dyDescent="0.2">
      <c r="B48" s="4" t="s">
        <v>987</v>
      </c>
    </row>
    <row r="49" spans="2:12" x14ac:dyDescent="0.2">
      <c r="C49">
        <v>2013</v>
      </c>
      <c r="D49">
        <v>2014</v>
      </c>
      <c r="E49">
        <v>2015</v>
      </c>
      <c r="F49">
        <v>2016</v>
      </c>
      <c r="G49">
        <v>2017</v>
      </c>
      <c r="H49">
        <v>2018</v>
      </c>
      <c r="I49">
        <v>2019</v>
      </c>
      <c r="J49">
        <v>2020</v>
      </c>
      <c r="K49">
        <v>2021</v>
      </c>
      <c r="L49">
        <v>2022</v>
      </c>
    </row>
    <row r="50" spans="2:12" x14ac:dyDescent="0.2">
      <c r="B50" s="5" t="s">
        <v>744</v>
      </c>
      <c r="C50" s="8">
        <v>3.2323232323232323E-2</v>
      </c>
      <c r="D50" s="8">
        <v>3.3730158730158728E-2</v>
      </c>
      <c r="E50" s="8">
        <v>3.131115459882583E-2</v>
      </c>
      <c r="F50" s="8">
        <v>3.3530571992110451E-2</v>
      </c>
      <c r="G50" s="8">
        <v>3.0888030888030889E-2</v>
      </c>
      <c r="H50" s="8">
        <v>3.1496062992125984E-2</v>
      </c>
      <c r="I50" s="8">
        <v>3.5647279549718573E-2</v>
      </c>
      <c r="J50" s="8">
        <v>3.4285714285714287E-2</v>
      </c>
      <c r="K50" s="8">
        <v>3.5849056603773584E-2</v>
      </c>
      <c r="L50" s="8">
        <v>3.4155597722960153E-2</v>
      </c>
    </row>
    <row r="51" spans="2:12" x14ac:dyDescent="0.2">
      <c r="B51" s="5" t="s">
        <v>647</v>
      </c>
      <c r="C51" s="8">
        <v>0.12727272727272726</v>
      </c>
      <c r="D51" s="8">
        <v>0.12698412698412698</v>
      </c>
      <c r="E51" s="8">
        <v>0.13111545988258316</v>
      </c>
      <c r="F51" s="8">
        <v>0.12820512820512819</v>
      </c>
      <c r="G51" s="8">
        <v>0.12934362934362933</v>
      </c>
      <c r="H51" s="8">
        <v>0.13188976377952755</v>
      </c>
      <c r="I51" s="8">
        <v>0.14258911819887429</v>
      </c>
      <c r="J51" s="8">
        <v>0.13904761904761906</v>
      </c>
      <c r="K51" s="8">
        <v>0.14716981132075471</v>
      </c>
      <c r="L51" s="8">
        <v>0.15180265654648956</v>
      </c>
    </row>
    <row r="52" spans="2:12" x14ac:dyDescent="0.2">
      <c r="B52" s="5" t="s">
        <v>847</v>
      </c>
      <c r="C52" s="8">
        <v>3.6363636363636362E-2</v>
      </c>
      <c r="D52" s="8">
        <v>3.7698412698412696E-2</v>
      </c>
      <c r="E52" s="8">
        <v>3.7181996086105673E-2</v>
      </c>
      <c r="F52" s="8">
        <v>3.7475345167652857E-2</v>
      </c>
      <c r="G52" s="8">
        <v>3.6679536679536683E-2</v>
      </c>
      <c r="H52" s="8">
        <v>3.937007874015748E-2</v>
      </c>
      <c r="I52" s="8">
        <v>3.9399624765478425E-2</v>
      </c>
      <c r="J52" s="8">
        <v>3.8095238095238099E-2</v>
      </c>
      <c r="K52" s="8">
        <v>3.5849056603773584E-2</v>
      </c>
      <c r="L52" s="8">
        <v>3.6053130929791274E-2</v>
      </c>
    </row>
    <row r="53" spans="2:12" x14ac:dyDescent="0.2">
      <c r="B53" s="5" t="s">
        <v>936</v>
      </c>
      <c r="C53" s="8">
        <v>2.2222222222222223E-2</v>
      </c>
      <c r="D53" s="8">
        <v>2.3809523809523808E-2</v>
      </c>
      <c r="E53" s="8">
        <v>2.3483365949119372E-2</v>
      </c>
      <c r="F53" s="8">
        <v>2.1696252465483234E-2</v>
      </c>
      <c r="G53" s="8">
        <v>1.9305019305019305E-2</v>
      </c>
      <c r="H53" s="8">
        <v>1.968503937007874E-2</v>
      </c>
      <c r="I53" s="8">
        <v>1.8761726078799251E-2</v>
      </c>
      <c r="J53" s="8">
        <v>2.0952380952380951E-2</v>
      </c>
      <c r="K53" s="8">
        <v>2.0754716981132074E-2</v>
      </c>
      <c r="L53" s="8">
        <v>2.6565464895635674E-2</v>
      </c>
    </row>
    <row r="54" spans="2:12" x14ac:dyDescent="0.2">
      <c r="B54" s="5" t="s">
        <v>764</v>
      </c>
      <c r="C54" s="8">
        <v>0.30707070707070705</v>
      </c>
      <c r="D54" s="8">
        <v>0.30753968253968256</v>
      </c>
      <c r="E54" s="8">
        <v>0.30332681017612523</v>
      </c>
      <c r="F54" s="8">
        <v>0.30374753451676528</v>
      </c>
      <c r="G54" s="8">
        <v>0.29922779922779924</v>
      </c>
      <c r="H54" s="8">
        <v>0.29527559055118108</v>
      </c>
      <c r="I54" s="8">
        <v>0.27392120075046905</v>
      </c>
      <c r="J54" s="8">
        <v>0.27238095238095239</v>
      </c>
      <c r="K54" s="8">
        <v>0.26981132075471698</v>
      </c>
      <c r="L54" s="8">
        <v>0.26944971537001899</v>
      </c>
    </row>
    <row r="55" spans="2:12" x14ac:dyDescent="0.2">
      <c r="B55" s="5" t="s">
        <v>961</v>
      </c>
      <c r="C55" s="8">
        <v>1.2121212121212121E-2</v>
      </c>
      <c r="D55" s="8">
        <v>1.3888888888888888E-2</v>
      </c>
      <c r="E55" s="8">
        <v>1.1741682974559686E-2</v>
      </c>
      <c r="F55" s="8">
        <v>1.1834319526627219E-2</v>
      </c>
      <c r="G55" s="8">
        <v>1.1583011583011582E-2</v>
      </c>
      <c r="H55" s="8">
        <v>1.1811023622047244E-2</v>
      </c>
      <c r="I55" s="8">
        <v>1.125703564727955E-2</v>
      </c>
      <c r="J55" s="8">
        <v>1.3333333333333334E-2</v>
      </c>
      <c r="K55" s="8">
        <v>1.3207547169811321E-2</v>
      </c>
      <c r="L55" s="8">
        <v>1.1385199240986717E-2</v>
      </c>
    </row>
    <row r="56" spans="2:12" x14ac:dyDescent="0.2">
      <c r="B56" s="5" t="s">
        <v>870</v>
      </c>
      <c r="C56" s="8">
        <v>0.18181818181818182</v>
      </c>
      <c r="D56" s="8">
        <v>0.18452380952380953</v>
      </c>
      <c r="E56" s="8">
        <v>0.19178082191780821</v>
      </c>
      <c r="F56" s="8">
        <v>0.19723865877712032</v>
      </c>
      <c r="G56" s="8">
        <v>0.21621621621621623</v>
      </c>
      <c r="H56" s="8">
        <v>0.20078740157480315</v>
      </c>
      <c r="I56" s="8">
        <v>0.21200750469043153</v>
      </c>
      <c r="J56" s="8">
        <v>0.22857142857142856</v>
      </c>
      <c r="K56" s="8">
        <v>0.23773584905660378</v>
      </c>
      <c r="L56" s="8">
        <v>0.23719165085388993</v>
      </c>
    </row>
    <row r="57" spans="2:12" x14ac:dyDescent="0.2">
      <c r="B57" s="5" t="s">
        <v>713</v>
      </c>
      <c r="C57" s="8">
        <v>5.4545454545454543E-2</v>
      </c>
      <c r="D57" s="8">
        <v>5.5555555555555552E-2</v>
      </c>
      <c r="E57" s="8">
        <v>5.4794520547945202E-2</v>
      </c>
      <c r="F57" s="8">
        <v>5.128205128205128E-2</v>
      </c>
      <c r="G57" s="8">
        <v>4.633204633204633E-2</v>
      </c>
      <c r="H57" s="8">
        <v>4.7244094488188976E-2</v>
      </c>
      <c r="I57" s="8">
        <v>4.6904315196998121E-2</v>
      </c>
      <c r="J57" s="8">
        <v>4.9523809523809526E-2</v>
      </c>
      <c r="K57" s="8">
        <v>4.5283018867924525E-2</v>
      </c>
      <c r="L57" s="8">
        <v>3.9848197343453511E-2</v>
      </c>
    </row>
    <row r="58" spans="2:12" x14ac:dyDescent="0.2">
      <c r="B58" s="5" t="s">
        <v>806</v>
      </c>
      <c r="C58" s="8">
        <v>6.4646464646464646E-2</v>
      </c>
      <c r="D58" s="8">
        <v>6.1507936507936505E-2</v>
      </c>
      <c r="E58" s="8">
        <v>6.262230919765166E-2</v>
      </c>
      <c r="F58" s="8">
        <v>5.9171597633136092E-2</v>
      </c>
      <c r="G58" s="8">
        <v>5.5984555984555984E-2</v>
      </c>
      <c r="H58" s="8">
        <v>5.7086614173228349E-2</v>
      </c>
      <c r="I58" s="8">
        <v>6.0037523452157598E-2</v>
      </c>
      <c r="J58" s="8">
        <v>5.3333333333333337E-2</v>
      </c>
      <c r="K58" s="8">
        <v>5.0943396226415097E-2</v>
      </c>
      <c r="L58" s="8">
        <v>5.1233396584440226E-2</v>
      </c>
    </row>
    <row r="59" spans="2:12" x14ac:dyDescent="0.2">
      <c r="B59" s="5" t="s">
        <v>595</v>
      </c>
      <c r="C59" s="8">
        <v>0.16363636363636364</v>
      </c>
      <c r="D59" s="8">
        <v>0.15674603174603174</v>
      </c>
      <c r="E59" s="8">
        <v>0.15459882583170254</v>
      </c>
      <c r="F59" s="8">
        <v>0.15779092702169625</v>
      </c>
      <c r="G59" s="8">
        <v>0.15637065637065636</v>
      </c>
      <c r="H59" s="8">
        <v>0.1673228346456693</v>
      </c>
      <c r="I59" s="8">
        <v>0.16135084427767354</v>
      </c>
      <c r="J59" s="8">
        <v>0.15238095238095239</v>
      </c>
      <c r="K59" s="8">
        <v>0.14528301886792452</v>
      </c>
      <c r="L59" s="8">
        <v>0.14231499051233396</v>
      </c>
    </row>
    <row r="60" spans="2:12" x14ac:dyDescent="0.2">
      <c r="B60" s="5" t="s">
        <v>985</v>
      </c>
      <c r="C60" s="8">
        <v>1</v>
      </c>
      <c r="D60" s="8">
        <v>1</v>
      </c>
      <c r="E60" s="8">
        <v>1</v>
      </c>
      <c r="F60" s="8">
        <v>1</v>
      </c>
      <c r="G60" s="8">
        <v>1</v>
      </c>
      <c r="H60" s="8">
        <v>1</v>
      </c>
      <c r="I60" s="8">
        <v>1</v>
      </c>
      <c r="J60" s="8">
        <v>1</v>
      </c>
      <c r="K60" s="8">
        <v>1</v>
      </c>
      <c r="L60" s="8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46ED3-21E1-4BFD-9595-6AECA207B8AF}">
  <sheetPr>
    <tabColor theme="5"/>
  </sheetPr>
  <dimension ref="B53"/>
  <sheetViews>
    <sheetView tabSelected="1" topLeftCell="A4" workbookViewId="0">
      <selection activeCell="P40" sqref="P40"/>
    </sheetView>
  </sheetViews>
  <sheetFormatPr baseColWidth="10" defaultRowHeight="12.75" x14ac:dyDescent="0.2"/>
  <cols>
    <col min="1" max="16384" width="11.42578125" style="38"/>
  </cols>
  <sheetData>
    <row r="53" spans="2:2" x14ac:dyDescent="0.2">
      <c r="B53" s="60" t="s">
        <v>1058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5DF5A-0B7C-4C13-AA71-A4746AECB154}">
  <sheetPr>
    <tabColor theme="4" tint="0.59999389629810485"/>
  </sheetPr>
  <dimension ref="B2:P76"/>
  <sheetViews>
    <sheetView showGridLines="0" showRowColHeaders="0" workbookViewId="0">
      <selection activeCell="N10" sqref="N10"/>
    </sheetView>
  </sheetViews>
  <sheetFormatPr baseColWidth="10" defaultRowHeight="12.75" x14ac:dyDescent="0.2"/>
  <cols>
    <col min="1" max="1" width="3.85546875" customWidth="1"/>
    <col min="2" max="2" width="18.42578125" style="22" customWidth="1"/>
    <col min="3" max="12" width="13.42578125" style="22" bestFit="1" customWidth="1"/>
  </cols>
  <sheetData>
    <row r="2" spans="2:12" ht="30.75" customHeight="1" x14ac:dyDescent="0.2">
      <c r="B2" s="61" t="str">
        <f>IF(P_fylke!B2=0," ",P_fylke!B2)</f>
        <v>Eggleveranser i kg fylkesvis 2013 - 2022</v>
      </c>
      <c r="C2" s="61"/>
      <c r="D2" s="61"/>
      <c r="E2" s="61"/>
      <c r="F2" s="61"/>
      <c r="G2" s="61"/>
      <c r="H2" s="61"/>
      <c r="I2" s="61"/>
      <c r="J2" s="61"/>
      <c r="K2" s="30" t="s">
        <v>998</v>
      </c>
      <c r="L2" s="27"/>
    </row>
    <row r="3" spans="2:12" x14ac:dyDescent="0.2">
      <c r="B3" s="25" t="str">
        <f>IF(P_fylke!B4=0," ",P_fylke!B4)</f>
        <v xml:space="preserve"> </v>
      </c>
      <c r="C3" s="25">
        <f>IF(P_fylke!C4=0," ",P_fylke!C4)</f>
        <v>2013</v>
      </c>
      <c r="D3" s="25">
        <f>IF(P_fylke!D4=0," ",P_fylke!D4)</f>
        <v>2014</v>
      </c>
      <c r="E3" s="25">
        <f>IF(P_fylke!E4=0," ",P_fylke!E4)</f>
        <v>2015</v>
      </c>
      <c r="F3" s="25">
        <f>IF(P_fylke!F4=0," ",P_fylke!F4)</f>
        <v>2016</v>
      </c>
      <c r="G3" s="25">
        <f>IF(P_fylke!G4=0," ",P_fylke!G4)</f>
        <v>2017</v>
      </c>
      <c r="H3" s="25">
        <f>IF(P_fylke!H4=0," ",P_fylke!H4)</f>
        <v>2018</v>
      </c>
      <c r="I3" s="25">
        <f>IF(P_fylke!I4=0," ",P_fylke!I4)</f>
        <v>2019</v>
      </c>
      <c r="J3" s="25">
        <f>IF(P_fylke!J4=0," ",P_fylke!J4)</f>
        <v>2020</v>
      </c>
      <c r="K3" s="25">
        <f>IF(P_fylke!K4=0," ",P_fylke!K4)</f>
        <v>2021</v>
      </c>
      <c r="L3" s="25">
        <f>IF(P_fylke!L4=0," ",P_fylke!L4)</f>
        <v>2022</v>
      </c>
    </row>
    <row r="4" spans="2:12" x14ac:dyDescent="0.2">
      <c r="B4" s="22" t="str">
        <f>IF(P_fylke!B5=0," ",P_fylke!B5)</f>
        <v>Agder</v>
      </c>
      <c r="C4" s="24">
        <f>ROUND(IF(P_fylke!C5=0," ",P_fylke!C5),-4)</f>
        <v>1820000</v>
      </c>
      <c r="D4" s="24">
        <f>ROUND(IF(P_fylke!D5=0," ",P_fylke!D5),-4)</f>
        <v>1730000</v>
      </c>
      <c r="E4" s="24">
        <f>ROUND(IF(P_fylke!E5=0," ",P_fylke!E5),-4)</f>
        <v>1770000</v>
      </c>
      <c r="F4" s="24">
        <f>ROUND(IF(P_fylke!F5=0," ",P_fylke!F5),-4)</f>
        <v>1740000</v>
      </c>
      <c r="G4" s="24">
        <f>ROUND(IF(P_fylke!G5=0," ",P_fylke!G5),-4)</f>
        <v>1750000</v>
      </c>
      <c r="H4" s="24">
        <f>ROUND(IF(P_fylke!H5=0," ",P_fylke!H5),-4)</f>
        <v>1620000</v>
      </c>
      <c r="I4" s="24">
        <f>ROUND(IF(P_fylke!I5=0," ",P_fylke!I5),-4)</f>
        <v>1530000</v>
      </c>
      <c r="J4" s="24">
        <f>ROUND(IF(P_fylke!J5=0," ",P_fylke!J5),-4)</f>
        <v>1870000</v>
      </c>
      <c r="K4" s="24">
        <f>ROUND(IF(P_fylke!K5=0," ",P_fylke!K5),-4)</f>
        <v>2000000</v>
      </c>
      <c r="L4" s="24">
        <f>ROUND(IF(P_fylke!L5=0," ",P_fylke!L5),-4)</f>
        <v>2070000</v>
      </c>
    </row>
    <row r="5" spans="2:12" x14ac:dyDescent="0.2">
      <c r="B5" s="22" t="str">
        <f>IF(P_fylke!B6=0," ",P_fylke!B6)</f>
        <v>Innlandet</v>
      </c>
      <c r="C5" s="24">
        <f>ROUND(IF(P_fylke!C6=0," ",P_fylke!C6),-4)</f>
        <v>7860000</v>
      </c>
      <c r="D5" s="24">
        <f>ROUND(IF(P_fylke!D6=0," ",P_fylke!D6),-4)</f>
        <v>7860000</v>
      </c>
      <c r="E5" s="24">
        <f>ROUND(IF(P_fylke!E6=0," ",P_fylke!E6),-4)</f>
        <v>8050000</v>
      </c>
      <c r="F5" s="24">
        <f>ROUND(IF(P_fylke!F6=0," ",P_fylke!F6),-4)</f>
        <v>8030000</v>
      </c>
      <c r="G5" s="24">
        <f>ROUND(IF(P_fylke!G6=0," ",P_fylke!G6),-4)</f>
        <v>8100000</v>
      </c>
      <c r="H5" s="24">
        <f>ROUND(IF(P_fylke!H6=0," ",P_fylke!H6),-4)</f>
        <v>8240000</v>
      </c>
      <c r="I5" s="24">
        <f>ROUND(IF(P_fylke!I6=0," ",P_fylke!I6),-4)</f>
        <v>7820000</v>
      </c>
      <c r="J5" s="24">
        <f>ROUND(IF(P_fylke!J6=0," ",P_fylke!J6),-4)</f>
        <v>9460000</v>
      </c>
      <c r="K5" s="24">
        <f>ROUND(IF(P_fylke!K6=0," ",P_fylke!K6),-4)</f>
        <v>9340000</v>
      </c>
      <c r="L5" s="24">
        <f>ROUND(IF(P_fylke!L6=0," ",P_fylke!L6),-4)</f>
        <v>9730000</v>
      </c>
    </row>
    <row r="6" spans="2:12" x14ac:dyDescent="0.2">
      <c r="B6" s="22" t="str">
        <f>IF(P_fylke!B7=0," ",P_fylke!B7)</f>
        <v>Møre og Romsdal</v>
      </c>
      <c r="C6" s="24">
        <f>ROUND(IF(P_fylke!C7=0," ",P_fylke!C7),-4)</f>
        <v>2090000</v>
      </c>
      <c r="D6" s="24">
        <f>ROUND(IF(P_fylke!D7=0," ",P_fylke!D7),-4)</f>
        <v>2030000</v>
      </c>
      <c r="E6" s="24">
        <f>ROUND(IF(P_fylke!E7=0," ",P_fylke!E7),-4)</f>
        <v>2230000</v>
      </c>
      <c r="F6" s="24">
        <f>ROUND(IF(P_fylke!F7=0," ",P_fylke!F7),-4)</f>
        <v>2260000</v>
      </c>
      <c r="G6" s="24">
        <f>ROUND(IF(P_fylke!G7=0," ",P_fylke!G7),-4)</f>
        <v>2170000</v>
      </c>
      <c r="H6" s="24">
        <f>ROUND(IF(P_fylke!H7=0," ",P_fylke!H7),-4)</f>
        <v>2320000</v>
      </c>
      <c r="I6" s="24">
        <f>ROUND(IF(P_fylke!I7=0," ",P_fylke!I7),-4)</f>
        <v>2270000</v>
      </c>
      <c r="J6" s="24">
        <f>ROUND(IF(P_fylke!J7=0," ",P_fylke!J7),-4)</f>
        <v>2260000</v>
      </c>
      <c r="K6" s="24">
        <f>ROUND(IF(P_fylke!K7=0," ",P_fylke!K7),-4)</f>
        <v>2230000</v>
      </c>
      <c r="L6" s="24">
        <f>ROUND(IF(P_fylke!L7=0," ",P_fylke!L7),-4)</f>
        <v>2380000</v>
      </c>
    </row>
    <row r="7" spans="2:12" x14ac:dyDescent="0.2">
      <c r="B7" s="22" t="str">
        <f>IF(P_fylke!B8=0," ",P_fylke!B8)</f>
        <v>Nordland</v>
      </c>
      <c r="C7" s="24">
        <f>ROUND(IF(P_fylke!C8=0," ",P_fylke!C8),-4)</f>
        <v>960000</v>
      </c>
      <c r="D7" s="24">
        <f>ROUND(IF(P_fylke!D8=0," ",P_fylke!D8),-4)</f>
        <v>1020000</v>
      </c>
      <c r="E7" s="24">
        <f>ROUND(IF(P_fylke!E8=0," ",P_fylke!E8),-4)</f>
        <v>1000000</v>
      </c>
      <c r="F7" s="24">
        <f>ROUND(IF(P_fylke!F8=0," ",P_fylke!F8),-4)</f>
        <v>960000</v>
      </c>
      <c r="G7" s="24">
        <f>ROUND(IF(P_fylke!G8=0," ",P_fylke!G8),-4)</f>
        <v>860000</v>
      </c>
      <c r="H7" s="24">
        <f>ROUND(IF(P_fylke!H8=0," ",P_fylke!H8),-4)</f>
        <v>950000</v>
      </c>
      <c r="I7" s="24">
        <f>ROUND(IF(P_fylke!I8=0," ",P_fylke!I8),-4)</f>
        <v>930000</v>
      </c>
      <c r="J7" s="24">
        <f>ROUND(IF(P_fylke!J8=0," ",P_fylke!J8),-4)</f>
        <v>890000</v>
      </c>
      <c r="K7" s="24">
        <f>ROUND(IF(P_fylke!K8=0," ",P_fylke!K8),-4)</f>
        <v>970000</v>
      </c>
      <c r="L7" s="24">
        <f>ROUND(IF(P_fylke!L8=0," ",P_fylke!L8),-4)</f>
        <v>980000</v>
      </c>
    </row>
    <row r="8" spans="2:12" x14ac:dyDescent="0.2">
      <c r="B8" s="22" t="str">
        <f>IF(P_fylke!B9=0," ",P_fylke!B9)</f>
        <v>Rogaland</v>
      </c>
      <c r="C8" s="24">
        <f>ROUND(IF(P_fylke!C9=0," ",P_fylke!C9),-4)</f>
        <v>16740000</v>
      </c>
      <c r="D8" s="24">
        <f>ROUND(IF(P_fylke!D9=0," ",P_fylke!D9),-4)</f>
        <v>17380000</v>
      </c>
      <c r="E8" s="24">
        <f>ROUND(IF(P_fylke!E9=0," ",P_fylke!E9),-4)</f>
        <v>17070000</v>
      </c>
      <c r="F8" s="24">
        <f>ROUND(IF(P_fylke!F9=0," ",P_fylke!F9),-4)</f>
        <v>17680000</v>
      </c>
      <c r="G8" s="24">
        <f>ROUND(IF(P_fylke!G9=0," ",P_fylke!G9),-4)</f>
        <v>17510000</v>
      </c>
      <c r="H8" s="24">
        <f>ROUND(IF(P_fylke!H9=0," ",P_fylke!H9),-4)</f>
        <v>17090000</v>
      </c>
      <c r="I8" s="24">
        <f>ROUND(IF(P_fylke!I9=0," ",P_fylke!I9),-4)</f>
        <v>16780000</v>
      </c>
      <c r="J8" s="24">
        <f>ROUND(IF(P_fylke!J9=0," ",P_fylke!J9),-4)</f>
        <v>17590000</v>
      </c>
      <c r="K8" s="24">
        <f>ROUND(IF(P_fylke!K9=0," ",P_fylke!K9),-4)</f>
        <v>18200000</v>
      </c>
      <c r="L8" s="24">
        <f>ROUND(IF(P_fylke!L9=0," ",P_fylke!L9),-4)</f>
        <v>16960000</v>
      </c>
    </row>
    <row r="9" spans="2:12" x14ac:dyDescent="0.2">
      <c r="B9" s="22" t="str">
        <f>IF(P_fylke!B10=0," ",P_fylke!B10)</f>
        <v>Troms og Finnmark</v>
      </c>
      <c r="C9" s="24">
        <f>ROUND(IF(P_fylke!C10=0," ",P_fylke!C10),-4)</f>
        <v>750000</v>
      </c>
      <c r="D9" s="24">
        <f>ROUND(IF(P_fylke!D10=0," ",P_fylke!D10),-4)</f>
        <v>850000</v>
      </c>
      <c r="E9" s="24">
        <f>ROUND(IF(P_fylke!E10=0," ",P_fylke!E10),-4)</f>
        <v>830000</v>
      </c>
      <c r="F9" s="24">
        <f>ROUND(IF(P_fylke!F10=0," ",P_fylke!F10),-4)</f>
        <v>840000</v>
      </c>
      <c r="G9" s="24">
        <f>ROUND(IF(P_fylke!G10=0," ",P_fylke!G10),-4)</f>
        <v>800000</v>
      </c>
      <c r="H9" s="24">
        <f>ROUND(IF(P_fylke!H10=0," ",P_fylke!H10),-4)</f>
        <v>840000</v>
      </c>
      <c r="I9" s="24">
        <f>ROUND(IF(P_fylke!I10=0," ",P_fylke!I10),-4)</f>
        <v>600000</v>
      </c>
      <c r="J9" s="24">
        <f>ROUND(IF(P_fylke!J10=0," ",P_fylke!J10),-4)</f>
        <v>810000</v>
      </c>
      <c r="K9" s="24">
        <f>ROUND(IF(P_fylke!K10=0," ",P_fylke!K10),-4)</f>
        <v>790000</v>
      </c>
      <c r="L9" s="24">
        <f>ROUND(IF(P_fylke!L10=0," ",P_fylke!L10),-4)</f>
        <v>860000</v>
      </c>
    </row>
    <row r="10" spans="2:12" x14ac:dyDescent="0.2">
      <c r="B10" s="22" t="str">
        <f>IF(P_fylke!B11=0," ",P_fylke!B11)</f>
        <v>Trøndelag</v>
      </c>
      <c r="C10" s="24">
        <f>ROUND(IF(P_fylke!C11=0," ",P_fylke!C11),-4)</f>
        <v>11430000</v>
      </c>
      <c r="D10" s="24">
        <f>ROUND(IF(P_fylke!D11=0," ",P_fylke!D11),-4)</f>
        <v>11910000</v>
      </c>
      <c r="E10" s="24">
        <f>ROUND(IF(P_fylke!E11=0," ",P_fylke!E11),-4)</f>
        <v>12100000</v>
      </c>
      <c r="F10" s="24">
        <f>ROUND(IF(P_fylke!F11=0," ",P_fylke!F11),-4)</f>
        <v>12730000</v>
      </c>
      <c r="G10" s="24">
        <f>ROUND(IF(P_fylke!G11=0," ",P_fylke!G11),-4)</f>
        <v>10830000</v>
      </c>
      <c r="H10" s="24">
        <f>ROUND(IF(P_fylke!H11=0," ",P_fylke!H11),-4)</f>
        <v>13390000</v>
      </c>
      <c r="I10" s="24">
        <f>ROUND(IF(P_fylke!I11=0," ",P_fylke!I11),-4)</f>
        <v>13240000</v>
      </c>
      <c r="J10" s="24">
        <f>ROUND(IF(P_fylke!J11=0," ",P_fylke!J11),-4)</f>
        <v>15030000</v>
      </c>
      <c r="K10" s="24">
        <f>ROUND(IF(P_fylke!K11=0," ",P_fylke!K11),-4)</f>
        <v>14890000</v>
      </c>
      <c r="L10" s="24">
        <f>ROUND(IF(P_fylke!L11=0," ",P_fylke!L11),-4)</f>
        <v>15040000</v>
      </c>
    </row>
    <row r="11" spans="2:12" x14ac:dyDescent="0.2">
      <c r="B11" s="22" t="str">
        <f>IF(P_fylke!B12=0," ",P_fylke!B12)</f>
        <v>Vestfold og Telemark</v>
      </c>
      <c r="C11" s="24">
        <f>ROUND(IF(P_fylke!C12=0," ",P_fylke!C12),-4)</f>
        <v>3410000</v>
      </c>
      <c r="D11" s="24">
        <f>ROUND(IF(P_fylke!D12=0," ",P_fylke!D12),-4)</f>
        <v>3390000</v>
      </c>
      <c r="E11" s="24">
        <f>ROUND(IF(P_fylke!E12=0," ",P_fylke!E12),-4)</f>
        <v>3240000</v>
      </c>
      <c r="F11" s="24">
        <f>ROUND(IF(P_fylke!F12=0," ",P_fylke!F12),-4)</f>
        <v>3070000</v>
      </c>
      <c r="G11" s="24">
        <f>ROUND(IF(P_fylke!G12=0," ",P_fylke!G12),-4)</f>
        <v>2920000</v>
      </c>
      <c r="H11" s="24">
        <f>ROUND(IF(P_fylke!H12=0," ",P_fylke!H12),-4)</f>
        <v>3010000</v>
      </c>
      <c r="I11" s="24">
        <f>ROUND(IF(P_fylke!I12=0," ",P_fylke!I12),-4)</f>
        <v>2710000</v>
      </c>
      <c r="J11" s="24">
        <f>ROUND(IF(P_fylke!J12=0," ",P_fylke!J12),-4)</f>
        <v>2980000</v>
      </c>
      <c r="K11" s="24">
        <f>ROUND(IF(P_fylke!K12=0," ",P_fylke!K12),-4)</f>
        <v>2800000</v>
      </c>
      <c r="L11" s="24">
        <f>ROUND(IF(P_fylke!L12=0," ",P_fylke!L12),-4)</f>
        <v>2730000</v>
      </c>
    </row>
    <row r="12" spans="2:12" x14ac:dyDescent="0.2">
      <c r="B12" s="22" t="str">
        <f>IF(P_fylke!B13=0," ",P_fylke!B13)</f>
        <v>Vestland</v>
      </c>
      <c r="C12" s="24">
        <f>ROUND(IF(P_fylke!C13=0," ",P_fylke!C13),-4)</f>
        <v>3010000</v>
      </c>
      <c r="D12" s="24">
        <f>ROUND(IF(P_fylke!D13=0," ",P_fylke!D13),-4)</f>
        <v>2920000</v>
      </c>
      <c r="E12" s="24">
        <f>ROUND(IF(P_fylke!E13=0," ",P_fylke!E13),-4)</f>
        <v>3080000</v>
      </c>
      <c r="F12" s="24">
        <f>ROUND(IF(P_fylke!F13=0," ",P_fylke!F13),-4)</f>
        <v>3020000</v>
      </c>
      <c r="G12" s="24">
        <f>ROUND(IF(P_fylke!G13=0," ",P_fylke!G13),-4)</f>
        <v>2930000</v>
      </c>
      <c r="H12" s="24">
        <f>ROUND(IF(P_fylke!H13=0," ",P_fylke!H13),-4)</f>
        <v>2860000</v>
      </c>
      <c r="I12" s="24">
        <f>ROUND(IF(P_fylke!I13=0," ",P_fylke!I13),-4)</f>
        <v>2420000</v>
      </c>
      <c r="J12" s="24">
        <f>ROUND(IF(P_fylke!J13=0," ",P_fylke!J13),-4)</f>
        <v>2730000</v>
      </c>
      <c r="K12" s="24">
        <f>ROUND(IF(P_fylke!K13=0," ",P_fylke!K13),-4)</f>
        <v>2900000</v>
      </c>
      <c r="L12" s="24">
        <f>ROUND(IF(P_fylke!L13=0," ",P_fylke!L13),-4)</f>
        <v>2950000</v>
      </c>
    </row>
    <row r="13" spans="2:12" x14ac:dyDescent="0.2">
      <c r="B13" s="22" t="str">
        <f>IF(P_fylke!B14=0," ",P_fylke!B14)</f>
        <v>Viken</v>
      </c>
      <c r="C13" s="24">
        <f>ROUND(IF(P_fylke!C14=0," ",P_fylke!C14),-4)</f>
        <v>11130000</v>
      </c>
      <c r="D13" s="24">
        <f>ROUND(IF(P_fylke!D14=0," ",P_fylke!D14),-4)</f>
        <v>10930000</v>
      </c>
      <c r="E13" s="24">
        <f>ROUND(IF(P_fylke!E14=0," ",P_fylke!E14),-4)</f>
        <v>10920000</v>
      </c>
      <c r="F13" s="24">
        <f>ROUND(IF(P_fylke!F14=0," ",P_fylke!F14),-4)</f>
        <v>10780000</v>
      </c>
      <c r="G13" s="24">
        <f>ROUND(IF(P_fylke!G14=0," ",P_fylke!G14),-4)</f>
        <v>11330000</v>
      </c>
      <c r="H13" s="24">
        <f>ROUND(IF(P_fylke!H14=0," ",P_fylke!H14),-4)</f>
        <v>11270000</v>
      </c>
      <c r="I13" s="24">
        <f>ROUND(IF(P_fylke!I14=0," ",P_fylke!I14),-4)</f>
        <v>9980000</v>
      </c>
      <c r="J13" s="24">
        <f>ROUND(IF(P_fylke!J14=0," ",P_fylke!J14),-4)</f>
        <v>10600000</v>
      </c>
      <c r="K13" s="24">
        <f>ROUND(IF(P_fylke!K14=0," ",P_fylke!K14),-4)</f>
        <v>10310000</v>
      </c>
      <c r="L13" s="24">
        <f>ROUND(IF(P_fylke!L14=0," ",P_fylke!L14),-4)</f>
        <v>10170000</v>
      </c>
    </row>
    <row r="14" spans="2:12" x14ac:dyDescent="0.2">
      <c r="B14" s="25" t="str">
        <f>IF(P_fylke!B15=0," ",P_fylke!B15)</f>
        <v>Totalsum</v>
      </c>
      <c r="C14" s="26">
        <f>ROUND(IF(P_fylke!C15=0," ",P_fylke!C15),-4)</f>
        <v>59200000</v>
      </c>
      <c r="D14" s="26">
        <f>ROUND(IF(P_fylke!D15=0," ",P_fylke!D15),-4)</f>
        <v>60000000</v>
      </c>
      <c r="E14" s="26">
        <f>ROUND(IF(P_fylke!E15=0," ",P_fylke!E15),-4)</f>
        <v>60300000</v>
      </c>
      <c r="F14" s="26">
        <f>ROUND(IF(P_fylke!F15=0," ",P_fylke!F15),-4)</f>
        <v>61110000</v>
      </c>
      <c r="G14" s="26">
        <f>ROUND(IF(P_fylke!G15=0," ",P_fylke!G15),-4)</f>
        <v>59210000</v>
      </c>
      <c r="H14" s="26">
        <f>ROUND(IF(P_fylke!H15=0," ",P_fylke!H15),-4)</f>
        <v>61590000</v>
      </c>
      <c r="I14" s="26">
        <f>ROUND(IF(P_fylke!I15=0," ",P_fylke!I15),-4)</f>
        <v>58280000</v>
      </c>
      <c r="J14" s="26">
        <f>ROUND(IF(P_fylke!J15=0," ",P_fylke!J15),-4)</f>
        <v>64220000</v>
      </c>
      <c r="K14" s="26">
        <f>ROUND(IF(P_fylke!K15=0," ",P_fylke!K15),-4)</f>
        <v>64430000</v>
      </c>
      <c r="L14" s="26">
        <f>ROUND(IF(P_fylke!L15=0," ",P_fylke!L15),-4)</f>
        <v>63870000</v>
      </c>
    </row>
    <row r="15" spans="2:12" x14ac:dyDescent="0.2">
      <c r="B15" s="22" t="str">
        <f>IF(P_fylke!B16=0," ",P_fylke!B16)</f>
        <v xml:space="preserve"> </v>
      </c>
      <c r="C15" s="22" t="str">
        <f>IF(P_fylke!C16=0," ",P_fylke!C16)</f>
        <v xml:space="preserve"> </v>
      </c>
      <c r="D15" s="22" t="str">
        <f>IF(P_fylke!D16=0," ",P_fylke!D16)</f>
        <v xml:space="preserve"> </v>
      </c>
      <c r="E15" s="22" t="str">
        <f>IF(P_fylke!E16=0," ",P_fylke!E16)</f>
        <v xml:space="preserve"> </v>
      </c>
      <c r="F15" s="22" t="str">
        <f>IF(P_fylke!F16=0," ",P_fylke!F16)</f>
        <v xml:space="preserve"> </v>
      </c>
      <c r="G15" s="22" t="str">
        <f>IF(P_fylke!G16=0," ",P_fylke!G16)</f>
        <v xml:space="preserve"> </v>
      </c>
      <c r="H15" s="22" t="str">
        <f>IF(P_fylke!H16=0," ",P_fylke!H16)</f>
        <v xml:space="preserve"> </v>
      </c>
      <c r="I15" s="22" t="str">
        <f>IF(P_fylke!I16=0," ",P_fylke!I16)</f>
        <v xml:space="preserve"> </v>
      </c>
      <c r="J15" s="22" t="str">
        <f>IF(P_fylke!J16=0," ",P_fylke!J16)</f>
        <v xml:space="preserve"> </v>
      </c>
      <c r="K15" s="22" t="str">
        <f>IF(P_fylke!K16=0," ",P_fylke!K16)</f>
        <v xml:space="preserve"> </v>
      </c>
      <c r="L15" s="22" t="str">
        <f>IF(P_fylke!L16=0," ",P_fylke!L16)</f>
        <v xml:space="preserve"> </v>
      </c>
    </row>
    <row r="16" spans="2:12" ht="31.5" customHeight="1" x14ac:dyDescent="0.2"/>
    <row r="17" spans="2:12" ht="30" customHeight="1" x14ac:dyDescent="0.2">
      <c r="B17" s="61" t="str">
        <f>IF(P_fylke!B17=0," ",P_fylke!B17)</f>
        <v>Fylkesvis andel av eggleveransene i prosent 2013 - 2022</v>
      </c>
      <c r="C17" s="61"/>
      <c r="D17" s="61"/>
      <c r="E17" s="61"/>
      <c r="F17" s="61"/>
      <c r="G17" s="61"/>
      <c r="H17" s="61"/>
      <c r="I17" s="61"/>
      <c r="J17" s="61"/>
      <c r="K17" s="29" t="s">
        <v>998</v>
      </c>
      <c r="L17" s="27"/>
    </row>
    <row r="18" spans="2:12" x14ac:dyDescent="0.2">
      <c r="B18" s="25" t="str">
        <f>IF(P_fylke!B19=0," ",P_fylke!B19)</f>
        <v xml:space="preserve"> </v>
      </c>
      <c r="C18" s="25">
        <f>IF(P_fylke!C19=0," ",P_fylke!C19)</f>
        <v>2013</v>
      </c>
      <c r="D18" s="25">
        <f>IF(P_fylke!D19=0," ",P_fylke!D19)</f>
        <v>2014</v>
      </c>
      <c r="E18" s="25">
        <f>IF(P_fylke!E19=0," ",P_fylke!E19)</f>
        <v>2015</v>
      </c>
      <c r="F18" s="25">
        <f>IF(P_fylke!F19=0," ",P_fylke!F19)</f>
        <v>2016</v>
      </c>
      <c r="G18" s="25">
        <f>IF(P_fylke!G19=0," ",P_fylke!G19)</f>
        <v>2017</v>
      </c>
      <c r="H18" s="25">
        <f>IF(P_fylke!H19=0," ",P_fylke!H19)</f>
        <v>2018</v>
      </c>
      <c r="I18" s="25">
        <f>IF(P_fylke!I19=0," ",P_fylke!I19)</f>
        <v>2019</v>
      </c>
      <c r="J18" s="25">
        <f>IF(P_fylke!J19=0," ",P_fylke!J19)</f>
        <v>2020</v>
      </c>
      <c r="K18" s="25">
        <f>IF(P_fylke!K19=0," ",P_fylke!K19)</f>
        <v>2021</v>
      </c>
      <c r="L18" s="25">
        <f>IF(P_fylke!L19=0," ",P_fylke!L19)</f>
        <v>2022</v>
      </c>
    </row>
    <row r="19" spans="2:12" x14ac:dyDescent="0.2">
      <c r="B19" s="22" t="str">
        <f>IF(P_fylke!B20=0," ",P_fylke!B20)</f>
        <v>Agder</v>
      </c>
      <c r="C19" s="23">
        <f>IF(P_fylke!C20=0," ",P_fylke!C20)</f>
        <v>3.0765471424032034E-2</v>
      </c>
      <c r="D19" s="23">
        <f>IF(P_fylke!D20=0," ",P_fylke!D20)</f>
        <v>2.8768158113207001E-2</v>
      </c>
      <c r="E19" s="23">
        <f>IF(P_fylke!E20=0," ",P_fylke!E20)</f>
        <v>2.9303291344059856E-2</v>
      </c>
      <c r="F19" s="23">
        <f>IF(P_fylke!F20=0," ",P_fylke!F20)</f>
        <v>2.8468225759652695E-2</v>
      </c>
      <c r="G19" s="23">
        <f>IF(P_fylke!G20=0," ",P_fylke!G20)</f>
        <v>2.9507633263203659E-2</v>
      </c>
      <c r="H19" s="23">
        <f>IF(P_fylke!H20=0," ",P_fylke!H20)</f>
        <v>2.6374117048586509E-2</v>
      </c>
      <c r="I19" s="23">
        <f>IF(P_fylke!I20=0," ",P_fylke!I20)</f>
        <v>2.6321702097170028E-2</v>
      </c>
      <c r="J19" s="23">
        <f>IF(P_fylke!J20=0," ",P_fylke!J20)</f>
        <v>2.9096794570372689E-2</v>
      </c>
      <c r="K19" s="23">
        <f>IF(P_fylke!K20=0," ",P_fylke!K20)</f>
        <v>3.1010086021899249E-2</v>
      </c>
      <c r="L19" s="23">
        <f>IF(P_fylke!L20=0," ",P_fylke!L20)</f>
        <v>3.2441989864435146E-2</v>
      </c>
    </row>
    <row r="20" spans="2:12" x14ac:dyDescent="0.2">
      <c r="B20" s="22" t="str">
        <f>IF(P_fylke!B21=0," ",P_fylke!B21)</f>
        <v>Innlandet</v>
      </c>
      <c r="C20" s="23">
        <f>IF(P_fylke!C21=0," ",P_fylke!C21)</f>
        <v>0.1327501302029003</v>
      </c>
      <c r="D20" s="23">
        <f>IF(P_fylke!D21=0," ",P_fylke!D21)</f>
        <v>0.13094895746525714</v>
      </c>
      <c r="E20" s="23">
        <f>IF(P_fylke!E21=0," ",P_fylke!E21)</f>
        <v>0.13355253691892049</v>
      </c>
      <c r="F20" s="23">
        <f>IF(P_fylke!F21=0," ",P_fylke!F21)</f>
        <v>0.1314072866785404</v>
      </c>
      <c r="G20" s="23">
        <f>IF(P_fylke!G21=0," ",P_fylke!G21)</f>
        <v>0.13676421793813687</v>
      </c>
      <c r="H20" s="23">
        <f>IF(P_fylke!H21=0," ",P_fylke!H21)</f>
        <v>0.13380111786051171</v>
      </c>
      <c r="I20" s="23">
        <f>IF(P_fylke!I21=0," ",P_fylke!I21)</f>
        <v>0.13413557795466535</v>
      </c>
      <c r="J20" s="23">
        <f>IF(P_fylke!J21=0," ",P_fylke!J21)</f>
        <v>0.14737915765733564</v>
      </c>
      <c r="K20" s="23">
        <f>IF(P_fylke!K21=0," ",P_fylke!K21)</f>
        <v>0.14490643632296504</v>
      </c>
      <c r="L20" s="23">
        <f>IF(P_fylke!L21=0," ",P_fylke!L21)</f>
        <v>0.15226737216514286</v>
      </c>
    </row>
    <row r="21" spans="2:12" x14ac:dyDescent="0.2">
      <c r="B21" s="22" t="str">
        <f>IF(P_fylke!B22=0," ",P_fylke!B22)</f>
        <v>Møre og Romsdal</v>
      </c>
      <c r="C21" s="23">
        <f>IF(P_fylke!C22=0," ",P_fylke!C22)</f>
        <v>3.5248809591582685E-2</v>
      </c>
      <c r="D21" s="23">
        <f>IF(P_fylke!D22=0," ",P_fylke!D22)</f>
        <v>3.3829391478871942E-2</v>
      </c>
      <c r="E21" s="23">
        <f>IF(P_fylke!E22=0," ",P_fylke!E22)</f>
        <v>3.7004742972723277E-2</v>
      </c>
      <c r="F21" s="23">
        <f>IF(P_fylke!F22=0," ",P_fylke!F22)</f>
        <v>3.7003209850477697E-2</v>
      </c>
      <c r="G21" s="23">
        <f>IF(P_fylke!G22=0," ",P_fylke!G22)</f>
        <v>3.6698862473743599E-2</v>
      </c>
      <c r="H21" s="23">
        <f>IF(P_fylke!H22=0," ",P_fylke!H22)</f>
        <v>3.7634685938544868E-2</v>
      </c>
      <c r="I21" s="23">
        <f>IF(P_fylke!I22=0," ",P_fylke!I22)</f>
        <v>3.902537844201525E-2</v>
      </c>
      <c r="J21" s="23">
        <f>IF(P_fylke!J22=0," ",P_fylke!J22)</f>
        <v>3.5178134867639856E-2</v>
      </c>
      <c r="K21" s="23">
        <f>IF(P_fylke!K22=0," ",P_fylke!K22)</f>
        <v>3.4640414429924486E-2</v>
      </c>
      <c r="L21" s="23">
        <f>IF(P_fylke!L22=0," ",P_fylke!L22)</f>
        <v>3.7314483020621028E-2</v>
      </c>
    </row>
    <row r="22" spans="2:12" x14ac:dyDescent="0.2">
      <c r="B22" s="22" t="str">
        <f>IF(P_fylke!B23=0," ",P_fylke!B23)</f>
        <v>Nordland</v>
      </c>
      <c r="C22" s="23">
        <f>IF(P_fylke!C23=0," ",P_fylke!C23)</f>
        <v>1.6278361046603261E-2</v>
      </c>
      <c r="D22" s="23">
        <f>IF(P_fylke!D23=0," ",P_fylke!D23)</f>
        <v>1.7039432888538885E-2</v>
      </c>
      <c r="E22" s="23">
        <f>IF(P_fylke!E23=0," ",P_fylke!E23)</f>
        <v>1.6549524657932354E-2</v>
      </c>
      <c r="F22" s="23">
        <f>IF(P_fylke!F23=0," ",P_fylke!F23)</f>
        <v>1.5774317782610264E-2</v>
      </c>
      <c r="G22" s="23">
        <f>IF(P_fylke!G23=0," ",P_fylke!G23)</f>
        <v>1.4573128491511602E-2</v>
      </c>
      <c r="H22" s="23">
        <f>IF(P_fylke!H23=0," ",P_fylke!H23)</f>
        <v>1.5464297251169197E-2</v>
      </c>
      <c r="I22" s="23">
        <f>IF(P_fylke!I23=0," ",P_fylke!I23)</f>
        <v>1.5984892053632613E-2</v>
      </c>
      <c r="J22" s="23">
        <f>IF(P_fylke!J23=0," ",P_fylke!J23)</f>
        <v>1.3806522601768723E-2</v>
      </c>
      <c r="K22" s="23">
        <f>IF(P_fylke!K23=0," ",P_fylke!K23)</f>
        <v>1.5019639043903112E-2</v>
      </c>
      <c r="L22" s="23">
        <f>IF(P_fylke!L23=0," ",P_fylke!L23)</f>
        <v>1.5383715470686756E-2</v>
      </c>
    </row>
    <row r="23" spans="2:12" x14ac:dyDescent="0.2">
      <c r="B23" s="22" t="str">
        <f>IF(P_fylke!B24=0," ",P_fylke!B24)</f>
        <v>Rogaland</v>
      </c>
      <c r="C23" s="23">
        <f>IF(P_fylke!C24=0," ",P_fylke!C24)</f>
        <v>0.28277902570221303</v>
      </c>
      <c r="D23" s="23">
        <f>IF(P_fylke!D24=0," ",P_fylke!D24)</f>
        <v>0.28969737479340957</v>
      </c>
      <c r="E23" s="23">
        <f>IF(P_fylke!E24=0," ",P_fylke!E24)</f>
        <v>0.2830883028497439</v>
      </c>
      <c r="F23" s="23">
        <f>IF(P_fylke!F24=0," ",P_fylke!F24)</f>
        <v>0.28926972665615619</v>
      </c>
      <c r="G23" s="23">
        <f>IF(P_fylke!G24=0," ",P_fylke!G24)</f>
        <v>0.29574968223766168</v>
      </c>
      <c r="H23" s="23">
        <f>IF(P_fylke!H24=0," ",P_fylke!H24)</f>
        <v>0.27746724473208617</v>
      </c>
      <c r="I23" s="23">
        <f>IF(P_fylke!I24=0," ",P_fylke!I24)</f>
        <v>0.28792346567233162</v>
      </c>
      <c r="J23" s="23">
        <f>IF(P_fylke!J24=0," ",P_fylke!J24)</f>
        <v>0.27382881473503812</v>
      </c>
      <c r="K23" s="23">
        <f>IF(P_fylke!K24=0," ",P_fylke!K24)</f>
        <v>0.28244172001580686</v>
      </c>
      <c r="L23" s="23">
        <f>IF(P_fylke!L24=0," ",P_fylke!L24)</f>
        <v>0.26550519782914361</v>
      </c>
    </row>
    <row r="24" spans="2:12" x14ac:dyDescent="0.2">
      <c r="B24" s="22" t="str">
        <f>IF(P_fylke!B25=0," ",P_fylke!B25)</f>
        <v>Troms og Finnmark</v>
      </c>
      <c r="C24" s="23">
        <f>IF(P_fylke!C25=0," ",P_fylke!C25)</f>
        <v>1.2668256524461843E-2</v>
      </c>
      <c r="D24" s="23">
        <f>IF(P_fylke!D25=0," ",P_fylke!D25)</f>
        <v>1.4105055828561409E-2</v>
      </c>
      <c r="E24" s="23">
        <f>IF(P_fylke!E25=0," ",P_fylke!E25)</f>
        <v>1.3837401854747182E-2</v>
      </c>
      <c r="F24" s="23">
        <f>IF(P_fylke!F25=0," ",P_fylke!F25)</f>
        <v>1.3746075726196945E-2</v>
      </c>
      <c r="G24" s="23">
        <f>IF(P_fylke!G25=0," ",P_fylke!G25)</f>
        <v>1.3550563333025656E-2</v>
      </c>
      <c r="H24" s="23">
        <f>IF(P_fylke!H25=0," ",P_fylke!H25)</f>
        <v>1.3637420878696132E-2</v>
      </c>
      <c r="I24" s="23">
        <f>IF(P_fylke!I25=0," ",P_fylke!I25)</f>
        <v>1.036800268812652E-2</v>
      </c>
      <c r="J24" s="23">
        <f>IF(P_fylke!J25=0," ",P_fylke!J25)</f>
        <v>1.2648066033098862E-2</v>
      </c>
      <c r="K24" s="23">
        <f>IF(P_fylke!K25=0," ",P_fylke!K25)</f>
        <v>1.2295332851760529E-2</v>
      </c>
      <c r="L24" s="23">
        <f>IF(P_fylke!L25=0," ",P_fylke!L25)</f>
        <v>1.3522400319802818E-2</v>
      </c>
    </row>
    <row r="25" spans="2:12" x14ac:dyDescent="0.2">
      <c r="B25" s="22" t="str">
        <f>IF(P_fylke!B26=0," ",P_fylke!B26)</f>
        <v>Trøndelag</v>
      </c>
      <c r="C25" s="23">
        <f>IF(P_fylke!C26=0," ",P_fylke!C26)</f>
        <v>0.19302499304430176</v>
      </c>
      <c r="D25" s="23">
        <f>IF(P_fylke!D26=0," ",P_fylke!D26)</f>
        <v>0.19843298008557123</v>
      </c>
      <c r="E25" s="23">
        <f>IF(P_fylke!E26=0," ",P_fylke!E26)</f>
        <v>0.20069990672465424</v>
      </c>
      <c r="F25" s="23">
        <f>IF(P_fylke!F26=0," ",P_fylke!F26)</f>
        <v>0.20827215243326291</v>
      </c>
      <c r="G25" s="23">
        <f>IF(P_fylke!G26=0," ",P_fylke!G26)</f>
        <v>0.18292096785539746</v>
      </c>
      <c r="H25" s="23">
        <f>IF(P_fylke!H26=0," ",P_fylke!H26)</f>
        <v>0.21745527977484644</v>
      </c>
      <c r="I25" s="23">
        <f>IF(P_fylke!I26=0," ",P_fylke!I26)</f>
        <v>0.2271224814534592</v>
      </c>
      <c r="J25" s="23">
        <f>IF(P_fylke!J26=0," ",P_fylke!J26)</f>
        <v>0.23402627447078919</v>
      </c>
      <c r="K25" s="23">
        <f>IF(P_fylke!K26=0," ",P_fylke!K26)</f>
        <v>0.23109543740293395</v>
      </c>
      <c r="L25" s="23">
        <f>IF(P_fylke!L26=0," ",P_fylke!L26)</f>
        <v>0.23550963939576908</v>
      </c>
    </row>
    <row r="26" spans="2:12" x14ac:dyDescent="0.2">
      <c r="B26" s="22" t="str">
        <f>IF(P_fylke!B27=0," ",P_fylke!B27)</f>
        <v>Vestfold og Telemark</v>
      </c>
      <c r="C26" s="23">
        <f>IF(P_fylke!C27=0," ",P_fylke!C27)</f>
        <v>5.7543684910163803E-2</v>
      </c>
      <c r="D26" s="23">
        <f>IF(P_fylke!D27=0," ",P_fylke!D27)</f>
        <v>5.6453488776148156E-2</v>
      </c>
      <c r="E26" s="23">
        <f>IF(P_fylke!E27=0," ",P_fylke!E27)</f>
        <v>5.3704502563662361E-2</v>
      </c>
      <c r="F26" s="23">
        <f>IF(P_fylke!F27=0," ",P_fylke!F27)</f>
        <v>5.0203441953476077E-2</v>
      </c>
      <c r="G26" s="23">
        <f>IF(P_fylke!G27=0," ",P_fylke!G27)</f>
        <v>4.9389797504466745E-2</v>
      </c>
      <c r="H26" s="23">
        <f>IF(P_fylke!H27=0," ",P_fylke!H27)</f>
        <v>4.8804831641003868E-2</v>
      </c>
      <c r="I26" s="23">
        <f>IF(P_fylke!I27=0," ",P_fylke!I27)</f>
        <v>4.6474912886647457E-2</v>
      </c>
      <c r="J26" s="23">
        <f>IF(P_fylke!J27=0," ",P_fylke!J27)</f>
        <v>4.6442234982952961E-2</v>
      </c>
      <c r="K26" s="23">
        <f>IF(P_fylke!K27=0," ",P_fylke!K27)</f>
        <v>4.3530539155625103E-2</v>
      </c>
      <c r="L26" s="23">
        <f>IF(P_fylke!L27=0," ",P_fylke!L27)</f>
        <v>4.2748012051350572E-2</v>
      </c>
    </row>
    <row r="27" spans="2:12" x14ac:dyDescent="0.2">
      <c r="B27" s="22" t="str">
        <f>IF(P_fylke!B28=0," ",P_fylke!B28)</f>
        <v>Vestland</v>
      </c>
      <c r="C27" s="23">
        <f>IF(P_fylke!C28=0," ",P_fylke!C28)</f>
        <v>5.0843273886256299E-2</v>
      </c>
      <c r="D27" s="23">
        <f>IF(P_fylke!D28=0," ",P_fylke!D28)</f>
        <v>4.8596739988066767E-2</v>
      </c>
      <c r="E27" s="23">
        <f>IF(P_fylke!E28=0," ",P_fylke!E28)</f>
        <v>5.1153278239341446E-2</v>
      </c>
      <c r="F27" s="23">
        <f>IF(P_fylke!F28=0," ",P_fylke!F28)</f>
        <v>4.9428843443339851E-2</v>
      </c>
      <c r="G27" s="23">
        <f>IF(P_fylke!G28=0," ",P_fylke!G28)</f>
        <v>4.9525102485796231E-2</v>
      </c>
      <c r="H27" s="23">
        <f>IF(P_fylke!H28=0," ",P_fylke!H28)</f>
        <v>4.6363340630999277E-2</v>
      </c>
      <c r="I27" s="23">
        <f>IF(P_fylke!I28=0," ",P_fylke!I28)</f>
        <v>4.143692331676091E-2</v>
      </c>
      <c r="J27" s="23">
        <f>IF(P_fylke!J28=0," ",P_fylke!J28)</f>
        <v>4.2475095441669997E-2</v>
      </c>
      <c r="K27" s="23">
        <f>IF(P_fylke!K28=0," ",P_fylke!K28)</f>
        <v>4.4962111064512852E-2</v>
      </c>
      <c r="L27" s="23">
        <f>IF(P_fylke!L28=0," ",P_fylke!L28)</f>
        <v>4.6122494173888334E-2</v>
      </c>
    </row>
    <row r="28" spans="2:12" x14ac:dyDescent="0.2">
      <c r="B28" s="22" t="str">
        <f>IF(P_fylke!B29=0," ",P_fylke!B29)</f>
        <v>Viken</v>
      </c>
      <c r="C28" s="23">
        <f>IF(P_fylke!C29=0," ",P_fylke!C29)</f>
        <v>0.18809799366748503</v>
      </c>
      <c r="D28" s="23">
        <f>IF(P_fylke!D29=0," ",P_fylke!D29)</f>
        <v>0.18212842058236792</v>
      </c>
      <c r="E28" s="23">
        <f>IF(P_fylke!E29=0," ",P_fylke!E29)</f>
        <v>0.18110651187421486</v>
      </c>
      <c r="F28" s="23">
        <f>IF(P_fylke!F29=0," ",P_fylke!F29)</f>
        <v>0.17642671971628698</v>
      </c>
      <c r="G28" s="23">
        <f>IF(P_fylke!G29=0," ",P_fylke!G29)</f>
        <v>0.19132004441705652</v>
      </c>
      <c r="H28" s="23">
        <f>IF(P_fylke!H29=0," ",P_fylke!H29)</f>
        <v>0.18299766424355582</v>
      </c>
      <c r="I28" s="23">
        <f>IF(P_fylke!I29=0," ",P_fylke!I29)</f>
        <v>0.17120666343519103</v>
      </c>
      <c r="J28" s="23">
        <f>IF(P_fylke!J29=0," ",P_fylke!J29)</f>
        <v>0.16511890463933399</v>
      </c>
      <c r="K28" s="23">
        <f>IF(P_fylke!K29=0," ",P_fylke!K29)</f>
        <v>0.16009828369066884</v>
      </c>
      <c r="L28" s="23">
        <f>IF(P_fylke!L29=0," ",P_fylke!L29)</f>
        <v>0.1591846957091598</v>
      </c>
    </row>
    <row r="29" spans="2:12" x14ac:dyDescent="0.2">
      <c r="B29" s="25" t="str">
        <f>IF(P_fylke!B30=0," ",P_fylke!B30)</f>
        <v>Totalsum</v>
      </c>
      <c r="C29" s="59">
        <f>IF(P_fylke!C30=0," ",P_fylke!C30)</f>
        <v>1</v>
      </c>
      <c r="D29" s="59">
        <f>IF(P_fylke!D30=0," ",P_fylke!D30)</f>
        <v>1</v>
      </c>
      <c r="E29" s="59">
        <f>IF(P_fylke!E30=0," ",P_fylke!E30)</f>
        <v>1</v>
      </c>
      <c r="F29" s="59">
        <f>IF(P_fylke!F30=0," ",P_fylke!F30)</f>
        <v>1</v>
      </c>
      <c r="G29" s="59">
        <f>IF(P_fylke!G30=0," ",P_fylke!G30)</f>
        <v>1</v>
      </c>
      <c r="H29" s="59">
        <f>IF(P_fylke!H30=0," ",P_fylke!H30)</f>
        <v>1</v>
      </c>
      <c r="I29" s="59">
        <f>IF(P_fylke!I30=0," ",P_fylke!I30)</f>
        <v>1</v>
      </c>
      <c r="J29" s="59">
        <f>IF(P_fylke!J30=0," ",P_fylke!J30)</f>
        <v>1</v>
      </c>
      <c r="K29" s="59">
        <f>IF(P_fylke!K30=0," ",P_fylke!K30)</f>
        <v>1</v>
      </c>
      <c r="L29" s="59">
        <f>IF(P_fylke!L30=0," ",P_fylke!L30)</f>
        <v>1</v>
      </c>
    </row>
    <row r="30" spans="2:12" x14ac:dyDescent="0.2">
      <c r="B30" s="22" t="str">
        <f>IF(P_fylke!B31=0," ",P_fylke!B31)</f>
        <v xml:space="preserve"> </v>
      </c>
      <c r="C30" s="22" t="str">
        <f>IF(P_fylke!C31=0," ",P_fylke!C31)</f>
        <v xml:space="preserve"> </v>
      </c>
      <c r="D30" s="22" t="str">
        <f>IF(P_fylke!D31=0," ",P_fylke!D31)</f>
        <v xml:space="preserve"> </v>
      </c>
      <c r="E30" s="22" t="str">
        <f>IF(P_fylke!E31=0," ",P_fylke!E31)</f>
        <v xml:space="preserve"> </v>
      </c>
      <c r="F30" s="22" t="str">
        <f>IF(P_fylke!F31=0," ",P_fylke!F31)</f>
        <v xml:space="preserve"> </v>
      </c>
      <c r="G30" s="22" t="str">
        <f>IF(P_fylke!G31=0," ",P_fylke!G31)</f>
        <v xml:space="preserve"> </v>
      </c>
      <c r="H30" s="22" t="str">
        <f>IF(P_fylke!H31=0," ",P_fylke!H31)</f>
        <v xml:space="preserve"> </v>
      </c>
      <c r="I30" s="22" t="str">
        <f>IF(P_fylke!I31=0," ",P_fylke!I31)</f>
        <v xml:space="preserve"> </v>
      </c>
      <c r="J30" s="22" t="str">
        <f>IF(P_fylke!J31=0," ",P_fylke!J31)</f>
        <v xml:space="preserve"> </v>
      </c>
      <c r="K30" s="22" t="str">
        <f>IF(P_fylke!K31=0," ",P_fylke!K31)</f>
        <v xml:space="preserve"> </v>
      </c>
      <c r="L30" s="22" t="str">
        <f>IF(P_fylke!L31=0," ",P_fylke!L31)</f>
        <v xml:space="preserve"> </v>
      </c>
    </row>
    <row r="32" spans="2:12" ht="24.75" customHeight="1" x14ac:dyDescent="0.2">
      <c r="B32" s="61" t="str">
        <f>IF(P_fylke!B32=0," ",P_fylke!B32)</f>
        <v>Antall eggleverandører fylkesvis 2013 - 2022</v>
      </c>
      <c r="C32" s="61"/>
      <c r="D32" s="61"/>
      <c r="E32" s="61"/>
      <c r="F32" s="61"/>
      <c r="G32" s="61"/>
      <c r="H32" s="61"/>
      <c r="I32" s="61"/>
      <c r="J32" s="61"/>
      <c r="K32" s="29" t="s">
        <v>998</v>
      </c>
      <c r="L32" s="27"/>
    </row>
    <row r="33" spans="2:16" ht="12.75" customHeight="1" x14ac:dyDescent="0.2">
      <c r="B33" s="25" t="str">
        <f>IF(P_fylke!B34=0," ",P_fylke!B34)</f>
        <v xml:space="preserve"> </v>
      </c>
      <c r="C33" s="25">
        <f>IF(P_fylke!C34=0," ",P_fylke!C34)</f>
        <v>2013</v>
      </c>
      <c r="D33" s="25">
        <f>IF(P_fylke!D34=0," ",P_fylke!D34)</f>
        <v>2014</v>
      </c>
      <c r="E33" s="25">
        <f>IF(P_fylke!E34=0," ",P_fylke!E34)</f>
        <v>2015</v>
      </c>
      <c r="F33" s="25">
        <f>IF(P_fylke!F34=0," ",P_fylke!F34)</f>
        <v>2016</v>
      </c>
      <c r="G33" s="25">
        <f>IF(P_fylke!G34=0," ",P_fylke!G34)</f>
        <v>2017</v>
      </c>
      <c r="H33" s="25">
        <f>IF(P_fylke!H34=0," ",P_fylke!H34)</f>
        <v>2018</v>
      </c>
      <c r="I33" s="25">
        <f>IF(P_fylke!I34=0," ",P_fylke!I34)</f>
        <v>2019</v>
      </c>
      <c r="J33" s="25">
        <f>IF(P_fylke!J34=0," ",P_fylke!J34)</f>
        <v>2020</v>
      </c>
      <c r="K33" s="25">
        <f>IF(P_fylke!K34=0," ",P_fylke!K34)</f>
        <v>2021</v>
      </c>
      <c r="L33" s="25">
        <f>IF(P_fylke!L34=0," ",P_fylke!L34)</f>
        <v>2022</v>
      </c>
    </row>
    <row r="34" spans="2:16" x14ac:dyDescent="0.2">
      <c r="B34" s="22" t="str">
        <f>IF(P_fylke!B35=0," ",P_fylke!B35)</f>
        <v>Agder</v>
      </c>
      <c r="C34" s="22">
        <f>IF(P_fylke!C35=0," ",P_fylke!C35)</f>
        <v>16</v>
      </c>
      <c r="D34" s="22">
        <f>IF(P_fylke!D35=0," ",P_fylke!D35)</f>
        <v>17</v>
      </c>
      <c r="E34" s="22">
        <f>IF(P_fylke!E35=0," ",P_fylke!E35)</f>
        <v>16</v>
      </c>
      <c r="F34" s="22">
        <f>IF(P_fylke!F35=0," ",P_fylke!F35)</f>
        <v>17</v>
      </c>
      <c r="G34" s="22">
        <f>IF(P_fylke!G35=0," ",P_fylke!G35)</f>
        <v>16</v>
      </c>
      <c r="H34" s="22">
        <f>IF(P_fylke!H35=0," ",P_fylke!H35)</f>
        <v>16</v>
      </c>
      <c r="I34" s="22">
        <f>IF(P_fylke!I35=0," ",P_fylke!I35)</f>
        <v>19</v>
      </c>
      <c r="J34" s="22">
        <f>IF(P_fylke!J35=0," ",P_fylke!J35)</f>
        <v>18</v>
      </c>
      <c r="K34" s="22">
        <f>IF(P_fylke!K35=0," ",P_fylke!K35)</f>
        <v>19</v>
      </c>
      <c r="L34" s="22">
        <f>IF(P_fylke!L35=0," ",P_fylke!L35)</f>
        <v>18</v>
      </c>
    </row>
    <row r="35" spans="2:16" x14ac:dyDescent="0.2">
      <c r="B35" s="22" t="str">
        <f>IF(P_fylke!B36=0," ",P_fylke!B36)</f>
        <v>Innlandet</v>
      </c>
      <c r="C35" s="22">
        <f>IF(P_fylke!C36=0," ",P_fylke!C36)</f>
        <v>63</v>
      </c>
      <c r="D35" s="22">
        <f>IF(P_fylke!D36=0," ",P_fylke!D36)</f>
        <v>64</v>
      </c>
      <c r="E35" s="22">
        <f>IF(P_fylke!E36=0," ",P_fylke!E36)</f>
        <v>67</v>
      </c>
      <c r="F35" s="22">
        <f>IF(P_fylke!F36=0," ",P_fylke!F36)</f>
        <v>65</v>
      </c>
      <c r="G35" s="22">
        <f>IF(P_fylke!G36=0," ",P_fylke!G36)</f>
        <v>67</v>
      </c>
      <c r="H35" s="22">
        <f>IF(P_fylke!H36=0," ",P_fylke!H36)</f>
        <v>67</v>
      </c>
      <c r="I35" s="22">
        <f>IF(P_fylke!I36=0," ",P_fylke!I36)</f>
        <v>76</v>
      </c>
      <c r="J35" s="22">
        <f>IF(P_fylke!J36=0," ",P_fylke!J36)</f>
        <v>73</v>
      </c>
      <c r="K35" s="22">
        <f>IF(P_fylke!K36=0," ",P_fylke!K36)</f>
        <v>78</v>
      </c>
      <c r="L35" s="22">
        <f>IF(P_fylke!L36=0," ",P_fylke!L36)</f>
        <v>80</v>
      </c>
    </row>
    <row r="36" spans="2:16" x14ac:dyDescent="0.2">
      <c r="B36" s="22" t="str">
        <f>IF(P_fylke!B37=0," ",P_fylke!B37)</f>
        <v>Møre og Romsdal</v>
      </c>
      <c r="C36" s="22">
        <f>IF(P_fylke!C37=0," ",P_fylke!C37)</f>
        <v>18</v>
      </c>
      <c r="D36" s="22">
        <f>IF(P_fylke!D37=0," ",P_fylke!D37)</f>
        <v>19</v>
      </c>
      <c r="E36" s="22">
        <f>IF(P_fylke!E37=0," ",P_fylke!E37)</f>
        <v>19</v>
      </c>
      <c r="F36" s="22">
        <f>IF(P_fylke!F37=0," ",P_fylke!F37)</f>
        <v>19</v>
      </c>
      <c r="G36" s="22">
        <f>IF(P_fylke!G37=0," ",P_fylke!G37)</f>
        <v>19</v>
      </c>
      <c r="H36" s="22">
        <f>IF(P_fylke!H37=0," ",P_fylke!H37)</f>
        <v>20</v>
      </c>
      <c r="I36" s="22">
        <f>IF(P_fylke!I37=0," ",P_fylke!I37)</f>
        <v>21</v>
      </c>
      <c r="J36" s="22">
        <f>IF(P_fylke!J37=0," ",P_fylke!J37)</f>
        <v>20</v>
      </c>
      <c r="K36" s="22">
        <f>IF(P_fylke!K37=0," ",P_fylke!K37)</f>
        <v>19</v>
      </c>
      <c r="L36" s="22">
        <f>IF(P_fylke!L37=0," ",P_fylke!L37)</f>
        <v>19</v>
      </c>
      <c r="P36" s="28"/>
    </row>
    <row r="37" spans="2:16" x14ac:dyDescent="0.2">
      <c r="B37" s="22" t="str">
        <f>IF(P_fylke!B38=0," ",P_fylke!B38)</f>
        <v>Nordland</v>
      </c>
      <c r="C37" s="22">
        <f>IF(P_fylke!C38=0," ",P_fylke!C38)</f>
        <v>11</v>
      </c>
      <c r="D37" s="22">
        <f>IF(P_fylke!D38=0," ",P_fylke!D38)</f>
        <v>12</v>
      </c>
      <c r="E37" s="22">
        <f>IF(P_fylke!E38=0," ",P_fylke!E38)</f>
        <v>12</v>
      </c>
      <c r="F37" s="22">
        <f>IF(P_fylke!F38=0," ",P_fylke!F38)</f>
        <v>11</v>
      </c>
      <c r="G37" s="22">
        <f>IF(P_fylke!G38=0," ",P_fylke!G38)</f>
        <v>10</v>
      </c>
      <c r="H37" s="22">
        <f>IF(P_fylke!H38=0," ",P_fylke!H38)</f>
        <v>10</v>
      </c>
      <c r="I37" s="22">
        <f>IF(P_fylke!I38=0," ",P_fylke!I38)</f>
        <v>10</v>
      </c>
      <c r="J37" s="22">
        <f>IF(P_fylke!J38=0," ",P_fylke!J38)</f>
        <v>11</v>
      </c>
      <c r="K37" s="22">
        <f>IF(P_fylke!K38=0," ",P_fylke!K38)</f>
        <v>11</v>
      </c>
      <c r="L37" s="22">
        <f>IF(P_fylke!L38=0," ",P_fylke!L38)</f>
        <v>14</v>
      </c>
    </row>
    <row r="38" spans="2:16" x14ac:dyDescent="0.2">
      <c r="B38" s="22" t="str">
        <f>IF(P_fylke!B39=0," ",P_fylke!B39)</f>
        <v>Rogaland</v>
      </c>
      <c r="C38" s="22">
        <f>IF(P_fylke!C39=0," ",P_fylke!C39)</f>
        <v>152</v>
      </c>
      <c r="D38" s="22">
        <f>IF(P_fylke!D39=0," ",P_fylke!D39)</f>
        <v>155</v>
      </c>
      <c r="E38" s="22">
        <f>IF(P_fylke!E39=0," ",P_fylke!E39)</f>
        <v>155</v>
      </c>
      <c r="F38" s="22">
        <f>IF(P_fylke!F39=0," ",P_fylke!F39)</f>
        <v>154</v>
      </c>
      <c r="G38" s="22">
        <f>IF(P_fylke!G39=0," ",P_fylke!G39)</f>
        <v>155</v>
      </c>
      <c r="H38" s="22">
        <f>IF(P_fylke!H39=0," ",P_fylke!H39)</f>
        <v>150</v>
      </c>
      <c r="I38" s="22">
        <f>IF(P_fylke!I39=0," ",P_fylke!I39)</f>
        <v>146</v>
      </c>
      <c r="J38" s="22">
        <f>IF(P_fylke!J39=0," ",P_fylke!J39)</f>
        <v>143</v>
      </c>
      <c r="K38" s="22">
        <f>IF(P_fylke!K39=0," ",P_fylke!K39)</f>
        <v>143</v>
      </c>
      <c r="L38" s="22">
        <f>IF(P_fylke!L39=0," ",P_fylke!L39)</f>
        <v>142</v>
      </c>
    </row>
    <row r="39" spans="2:16" x14ac:dyDescent="0.2">
      <c r="B39" s="22" t="str">
        <f>IF(P_fylke!B40=0," ",P_fylke!B40)</f>
        <v>Troms og Finnmark</v>
      </c>
      <c r="C39" s="22">
        <f>IF(P_fylke!C40=0," ",P_fylke!C40)</f>
        <v>6</v>
      </c>
      <c r="D39" s="22">
        <f>IF(P_fylke!D40=0," ",P_fylke!D40)</f>
        <v>7</v>
      </c>
      <c r="E39" s="22">
        <f>IF(P_fylke!E40=0," ",P_fylke!E40)</f>
        <v>6</v>
      </c>
      <c r="F39" s="22">
        <f>IF(P_fylke!F40=0," ",P_fylke!F40)</f>
        <v>6</v>
      </c>
      <c r="G39" s="22">
        <f>IF(P_fylke!G40=0," ",P_fylke!G40)</f>
        <v>6</v>
      </c>
      <c r="H39" s="22">
        <f>IF(P_fylke!H40=0," ",P_fylke!H40)</f>
        <v>6</v>
      </c>
      <c r="I39" s="22">
        <f>IF(P_fylke!I40=0," ",P_fylke!I40)</f>
        <v>6</v>
      </c>
      <c r="J39" s="22">
        <f>IF(P_fylke!J40=0," ",P_fylke!J40)</f>
        <v>7</v>
      </c>
      <c r="K39" s="22">
        <f>IF(P_fylke!K40=0," ",P_fylke!K40)</f>
        <v>7</v>
      </c>
      <c r="L39" s="22">
        <f>IF(P_fylke!L40=0," ",P_fylke!L40)</f>
        <v>6</v>
      </c>
    </row>
    <row r="40" spans="2:16" x14ac:dyDescent="0.2">
      <c r="B40" s="22" t="str">
        <f>IF(P_fylke!B41=0," ",P_fylke!B41)</f>
        <v>Trøndelag</v>
      </c>
      <c r="C40" s="22">
        <f>IF(P_fylke!C41=0," ",P_fylke!C41)</f>
        <v>90</v>
      </c>
      <c r="D40" s="22">
        <f>IF(P_fylke!D41=0," ",P_fylke!D41)</f>
        <v>93</v>
      </c>
      <c r="E40" s="22">
        <f>IF(P_fylke!E41=0," ",P_fylke!E41)</f>
        <v>98</v>
      </c>
      <c r="F40" s="22">
        <f>IF(P_fylke!F41=0," ",P_fylke!F41)</f>
        <v>100</v>
      </c>
      <c r="G40" s="22">
        <f>IF(P_fylke!G41=0," ",P_fylke!G41)</f>
        <v>112</v>
      </c>
      <c r="H40" s="22">
        <f>IF(P_fylke!H41=0," ",P_fylke!H41)</f>
        <v>102</v>
      </c>
      <c r="I40" s="22">
        <f>IF(P_fylke!I41=0," ",P_fylke!I41)</f>
        <v>113</v>
      </c>
      <c r="J40" s="22">
        <f>IF(P_fylke!J41=0," ",P_fylke!J41)</f>
        <v>120</v>
      </c>
      <c r="K40" s="22">
        <f>IF(P_fylke!K41=0," ",P_fylke!K41)</f>
        <v>126</v>
      </c>
      <c r="L40" s="22">
        <f>IF(P_fylke!L41=0," ",P_fylke!L41)</f>
        <v>125</v>
      </c>
    </row>
    <row r="41" spans="2:16" x14ac:dyDescent="0.2">
      <c r="B41" s="22" t="str">
        <f>IF(P_fylke!B42=0," ",P_fylke!B42)</f>
        <v>Vestfold og Telemark</v>
      </c>
      <c r="C41" s="22">
        <f>IF(P_fylke!C42=0," ",P_fylke!C42)</f>
        <v>27</v>
      </c>
      <c r="D41" s="22">
        <f>IF(P_fylke!D42=0," ",P_fylke!D42)</f>
        <v>28</v>
      </c>
      <c r="E41" s="22">
        <f>IF(P_fylke!E42=0," ",P_fylke!E42)</f>
        <v>28</v>
      </c>
      <c r="F41" s="22">
        <f>IF(P_fylke!F42=0," ",P_fylke!F42)</f>
        <v>26</v>
      </c>
      <c r="G41" s="22">
        <f>IF(P_fylke!G42=0," ",P_fylke!G42)</f>
        <v>24</v>
      </c>
      <c r="H41" s="22">
        <f>IF(P_fylke!H42=0," ",P_fylke!H42)</f>
        <v>24</v>
      </c>
      <c r="I41" s="22">
        <f>IF(P_fylke!I42=0," ",P_fylke!I42)</f>
        <v>25</v>
      </c>
      <c r="J41" s="22">
        <f>IF(P_fylke!J42=0," ",P_fylke!J42)</f>
        <v>26</v>
      </c>
      <c r="K41" s="22">
        <f>IF(P_fylke!K42=0," ",P_fylke!K42)</f>
        <v>24</v>
      </c>
      <c r="L41" s="22">
        <f>IF(P_fylke!L42=0," ",P_fylke!L42)</f>
        <v>21</v>
      </c>
    </row>
    <row r="42" spans="2:16" x14ac:dyDescent="0.2">
      <c r="B42" s="22" t="str">
        <f>IF(P_fylke!B43=0," ",P_fylke!B43)</f>
        <v>Vestland</v>
      </c>
      <c r="C42" s="22">
        <f>IF(P_fylke!C43=0," ",P_fylke!C43)</f>
        <v>32</v>
      </c>
      <c r="D42" s="22">
        <f>IF(P_fylke!D43=0," ",P_fylke!D43)</f>
        <v>31</v>
      </c>
      <c r="E42" s="22">
        <f>IF(P_fylke!E43=0," ",P_fylke!E43)</f>
        <v>32</v>
      </c>
      <c r="F42" s="22">
        <f>IF(P_fylke!F43=0," ",P_fylke!F43)</f>
        <v>30</v>
      </c>
      <c r="G42" s="22">
        <f>IF(P_fylke!G43=0," ",P_fylke!G43)</f>
        <v>29</v>
      </c>
      <c r="H42" s="22">
        <f>IF(P_fylke!H43=0," ",P_fylke!H43)</f>
        <v>29</v>
      </c>
      <c r="I42" s="22">
        <f>IF(P_fylke!I43=0," ",P_fylke!I43)</f>
        <v>32</v>
      </c>
      <c r="J42" s="22">
        <f>IF(P_fylke!J43=0," ",P_fylke!J43)</f>
        <v>28</v>
      </c>
      <c r="K42" s="22">
        <f>IF(P_fylke!K43=0," ",P_fylke!K43)</f>
        <v>27</v>
      </c>
      <c r="L42" s="22">
        <f>IF(P_fylke!L43=0," ",P_fylke!L43)</f>
        <v>27</v>
      </c>
    </row>
    <row r="43" spans="2:16" x14ac:dyDescent="0.2">
      <c r="B43" s="22" t="str">
        <f>IF(P_fylke!B44=0," ",P_fylke!B44)</f>
        <v>Viken</v>
      </c>
      <c r="C43" s="22">
        <f>IF(P_fylke!C44=0," ",P_fylke!C44)</f>
        <v>81</v>
      </c>
      <c r="D43" s="22">
        <f>IF(P_fylke!D44=0," ",P_fylke!D44)</f>
        <v>79</v>
      </c>
      <c r="E43" s="22">
        <f>IF(P_fylke!E44=0," ",P_fylke!E44)</f>
        <v>79</v>
      </c>
      <c r="F43" s="22">
        <f>IF(P_fylke!F44=0," ",P_fylke!F44)</f>
        <v>80</v>
      </c>
      <c r="G43" s="22">
        <f>IF(P_fylke!G44=0," ",P_fylke!G44)</f>
        <v>81</v>
      </c>
      <c r="H43" s="22">
        <f>IF(P_fylke!H44=0," ",P_fylke!H44)</f>
        <v>85</v>
      </c>
      <c r="I43" s="22">
        <f>IF(P_fylke!I44=0," ",P_fylke!I44)</f>
        <v>86</v>
      </c>
      <c r="J43" s="22">
        <f>IF(P_fylke!J44=0," ",P_fylke!J44)</f>
        <v>80</v>
      </c>
      <c r="K43" s="22">
        <f>IF(P_fylke!K44=0," ",P_fylke!K44)</f>
        <v>77</v>
      </c>
      <c r="L43" s="22">
        <f>IF(P_fylke!L44=0," ",P_fylke!L44)</f>
        <v>75</v>
      </c>
    </row>
    <row r="44" spans="2:16" x14ac:dyDescent="0.2">
      <c r="B44" s="25" t="str">
        <f>IF(P_fylke!B45=0," ",P_fylke!B45)</f>
        <v>Totalsum</v>
      </c>
      <c r="C44" s="25">
        <f>IF(P_fylke!C45=0," ",P_fylke!C45)</f>
        <v>495</v>
      </c>
      <c r="D44" s="25">
        <f>IF(P_fylke!D45=0," ",P_fylke!D45)</f>
        <v>504</v>
      </c>
      <c r="E44" s="25">
        <f>IF(P_fylke!E45=0," ",P_fylke!E45)</f>
        <v>511</v>
      </c>
      <c r="F44" s="25">
        <f>IF(P_fylke!F45=0," ",P_fylke!F45)</f>
        <v>507</v>
      </c>
      <c r="G44" s="25">
        <f>IF(P_fylke!G45=0," ",P_fylke!G45)</f>
        <v>518</v>
      </c>
      <c r="H44" s="25">
        <f>IF(P_fylke!H45=0," ",P_fylke!H45)</f>
        <v>508</v>
      </c>
      <c r="I44" s="25">
        <f>IF(P_fylke!I45=0," ",P_fylke!I45)</f>
        <v>533</v>
      </c>
      <c r="J44" s="25">
        <f>IF(P_fylke!J45=0," ",P_fylke!J45)</f>
        <v>525</v>
      </c>
      <c r="K44" s="25">
        <f>IF(P_fylke!K45=0," ",P_fylke!K45)</f>
        <v>530</v>
      </c>
      <c r="L44" s="25">
        <f>IF(P_fylke!L45=0," ",P_fylke!L45)</f>
        <v>527</v>
      </c>
    </row>
    <row r="46" spans="2:16" x14ac:dyDescent="0.2">
      <c r="B46" s="22" t="str">
        <f>IF(P_fylke!B46=0," ",P_fylke!B46)</f>
        <v xml:space="preserve"> </v>
      </c>
      <c r="C46" s="22" t="str">
        <f>IF(P_fylke!C46=0," ",P_fylke!C46)</f>
        <v xml:space="preserve"> </v>
      </c>
      <c r="D46" s="22" t="str">
        <f>IF(P_fylke!D46=0," ",P_fylke!D46)</f>
        <v xml:space="preserve"> </v>
      </c>
      <c r="E46" s="22" t="str">
        <f>IF(P_fylke!E46=0," ",P_fylke!E46)</f>
        <v xml:space="preserve"> </v>
      </c>
      <c r="F46" s="22" t="str">
        <f>IF(P_fylke!F46=0," ",P_fylke!F46)</f>
        <v xml:space="preserve"> </v>
      </c>
      <c r="G46" s="22" t="str">
        <f>IF(P_fylke!G46=0," ",P_fylke!G46)</f>
        <v xml:space="preserve"> </v>
      </c>
      <c r="H46" s="22" t="str">
        <f>IF(P_fylke!H46=0," ",P_fylke!H46)</f>
        <v xml:space="preserve"> </v>
      </c>
      <c r="I46" s="22" t="str">
        <f>IF(P_fylke!I46=0," ",P_fylke!I46)</f>
        <v xml:space="preserve"> </v>
      </c>
      <c r="J46" s="22" t="str">
        <f>IF(P_fylke!J46=0," ",P_fylke!J46)</f>
        <v xml:space="preserve"> </v>
      </c>
      <c r="K46" s="22" t="str">
        <f>IF(P_fylke!K46=0," ",P_fylke!K46)</f>
        <v xml:space="preserve"> </v>
      </c>
      <c r="L46" s="22" t="str">
        <f>IF(P_fylke!L46=0," ",P_fylke!L46)</f>
        <v xml:space="preserve"> </v>
      </c>
    </row>
    <row r="47" spans="2:16" ht="37.5" customHeight="1" x14ac:dyDescent="0.2">
      <c r="B47" s="61" t="str">
        <f>IF(P_fylke!B47=0," ",P_fylke!B47)</f>
        <v>Fylkesvis andel av eggleverandører 2013 - 2022 i prosent</v>
      </c>
      <c r="C47" s="61"/>
      <c r="D47" s="61"/>
      <c r="E47" s="61"/>
      <c r="F47" s="61"/>
      <c r="G47" s="61"/>
      <c r="H47" s="61"/>
      <c r="I47" s="61"/>
      <c r="J47" s="61"/>
      <c r="K47" s="29" t="s">
        <v>998</v>
      </c>
      <c r="L47" s="27"/>
    </row>
    <row r="48" spans="2:16" x14ac:dyDescent="0.2">
      <c r="B48" s="25" t="str">
        <f>IF(P_fylke!B49=0," ",P_fylke!B49)</f>
        <v xml:space="preserve"> </v>
      </c>
      <c r="C48" s="25">
        <f>IF(P_fylke!C49=0," ",P_fylke!C49)</f>
        <v>2013</v>
      </c>
      <c r="D48" s="25">
        <f>IF(P_fylke!D49=0," ",P_fylke!D49)</f>
        <v>2014</v>
      </c>
      <c r="E48" s="25">
        <f>IF(P_fylke!E49=0," ",P_fylke!E49)</f>
        <v>2015</v>
      </c>
      <c r="F48" s="25">
        <f>IF(P_fylke!F49=0," ",P_fylke!F49)</f>
        <v>2016</v>
      </c>
      <c r="G48" s="25">
        <f>IF(P_fylke!G49=0," ",P_fylke!G49)</f>
        <v>2017</v>
      </c>
      <c r="H48" s="25">
        <f>IF(P_fylke!H49=0," ",P_fylke!H49)</f>
        <v>2018</v>
      </c>
      <c r="I48" s="25">
        <f>IF(P_fylke!I49=0," ",P_fylke!I49)</f>
        <v>2019</v>
      </c>
      <c r="J48" s="25">
        <f>IF(P_fylke!J49=0," ",P_fylke!J49)</f>
        <v>2020</v>
      </c>
      <c r="K48" s="25">
        <f>IF(P_fylke!K49=0," ",P_fylke!K49)</f>
        <v>2021</v>
      </c>
      <c r="L48" s="25">
        <f>IF(P_fylke!L49=0," ",P_fylke!L49)</f>
        <v>2022</v>
      </c>
    </row>
    <row r="49" spans="2:12" x14ac:dyDescent="0.2">
      <c r="B49" s="22" t="str">
        <f>IF(P_fylke!B50=0," ",P_fylke!B50)</f>
        <v>Agder</v>
      </c>
      <c r="C49" s="23">
        <f>IF(P_fylke!C50=0," ",P_fylke!C50)</f>
        <v>3.2323232323232323E-2</v>
      </c>
      <c r="D49" s="23">
        <f>IF(P_fylke!D50=0," ",P_fylke!D50)</f>
        <v>3.3730158730158728E-2</v>
      </c>
      <c r="E49" s="23">
        <f>IF(P_fylke!E50=0," ",P_fylke!E50)</f>
        <v>3.131115459882583E-2</v>
      </c>
      <c r="F49" s="23">
        <f>IF(P_fylke!F50=0," ",P_fylke!F50)</f>
        <v>3.3530571992110451E-2</v>
      </c>
      <c r="G49" s="23">
        <f>IF(P_fylke!G50=0," ",P_fylke!G50)</f>
        <v>3.0888030888030889E-2</v>
      </c>
      <c r="H49" s="23">
        <f>IF(P_fylke!H50=0," ",P_fylke!H50)</f>
        <v>3.1496062992125984E-2</v>
      </c>
      <c r="I49" s="23">
        <f>IF(P_fylke!I50=0," ",P_fylke!I50)</f>
        <v>3.5647279549718573E-2</v>
      </c>
      <c r="J49" s="23">
        <f>IF(P_fylke!J50=0," ",P_fylke!J50)</f>
        <v>3.4285714285714287E-2</v>
      </c>
      <c r="K49" s="23">
        <f>IF(P_fylke!K50=0," ",P_fylke!K50)</f>
        <v>3.5849056603773584E-2</v>
      </c>
      <c r="L49" s="23">
        <f>IF(P_fylke!L50=0," ",P_fylke!L50)</f>
        <v>3.4155597722960153E-2</v>
      </c>
    </row>
    <row r="50" spans="2:12" x14ac:dyDescent="0.2">
      <c r="B50" s="22" t="str">
        <f>IF(P_fylke!B51=0," ",P_fylke!B51)</f>
        <v>Innlandet</v>
      </c>
      <c r="C50" s="23">
        <f>IF(P_fylke!C51=0," ",P_fylke!C51)</f>
        <v>0.12727272727272726</v>
      </c>
      <c r="D50" s="23">
        <f>IF(P_fylke!D51=0," ",P_fylke!D51)</f>
        <v>0.12698412698412698</v>
      </c>
      <c r="E50" s="23">
        <f>IF(P_fylke!E51=0," ",P_fylke!E51)</f>
        <v>0.13111545988258316</v>
      </c>
      <c r="F50" s="23">
        <f>IF(P_fylke!F51=0," ",P_fylke!F51)</f>
        <v>0.12820512820512819</v>
      </c>
      <c r="G50" s="23">
        <f>IF(P_fylke!G51=0," ",P_fylke!G51)</f>
        <v>0.12934362934362933</v>
      </c>
      <c r="H50" s="23">
        <f>IF(P_fylke!H51=0," ",P_fylke!H51)</f>
        <v>0.13188976377952755</v>
      </c>
      <c r="I50" s="23">
        <f>IF(P_fylke!I51=0," ",P_fylke!I51)</f>
        <v>0.14258911819887429</v>
      </c>
      <c r="J50" s="23">
        <f>IF(P_fylke!J51=0," ",P_fylke!J51)</f>
        <v>0.13904761904761906</v>
      </c>
      <c r="K50" s="23">
        <f>IF(P_fylke!K51=0," ",P_fylke!K51)</f>
        <v>0.14716981132075471</v>
      </c>
      <c r="L50" s="23">
        <f>IF(P_fylke!L51=0," ",P_fylke!L51)</f>
        <v>0.15180265654648956</v>
      </c>
    </row>
    <row r="51" spans="2:12" x14ac:dyDescent="0.2">
      <c r="B51" s="22" t="str">
        <f>IF(P_fylke!B52=0," ",P_fylke!B52)</f>
        <v>Møre og Romsdal</v>
      </c>
      <c r="C51" s="23">
        <f>IF(P_fylke!C52=0," ",P_fylke!C52)</f>
        <v>3.6363636363636362E-2</v>
      </c>
      <c r="D51" s="23">
        <f>IF(P_fylke!D52=0," ",P_fylke!D52)</f>
        <v>3.7698412698412696E-2</v>
      </c>
      <c r="E51" s="23">
        <f>IF(P_fylke!E52=0," ",P_fylke!E52)</f>
        <v>3.7181996086105673E-2</v>
      </c>
      <c r="F51" s="23">
        <f>IF(P_fylke!F52=0," ",P_fylke!F52)</f>
        <v>3.7475345167652857E-2</v>
      </c>
      <c r="G51" s="23">
        <f>IF(P_fylke!G52=0," ",P_fylke!G52)</f>
        <v>3.6679536679536683E-2</v>
      </c>
      <c r="H51" s="23">
        <f>IF(P_fylke!H52=0," ",P_fylke!H52)</f>
        <v>3.937007874015748E-2</v>
      </c>
      <c r="I51" s="23">
        <f>IF(P_fylke!I52=0," ",P_fylke!I52)</f>
        <v>3.9399624765478425E-2</v>
      </c>
      <c r="J51" s="23">
        <f>IF(P_fylke!J52=0," ",P_fylke!J52)</f>
        <v>3.8095238095238099E-2</v>
      </c>
      <c r="K51" s="23">
        <f>IF(P_fylke!K52=0," ",P_fylke!K52)</f>
        <v>3.5849056603773584E-2</v>
      </c>
      <c r="L51" s="23">
        <f>IF(P_fylke!L52=0," ",P_fylke!L52)</f>
        <v>3.6053130929791274E-2</v>
      </c>
    </row>
    <row r="52" spans="2:12" x14ac:dyDescent="0.2">
      <c r="B52" s="22" t="str">
        <f>IF(P_fylke!B53=0," ",P_fylke!B53)</f>
        <v>Nordland</v>
      </c>
      <c r="C52" s="23">
        <f>IF(P_fylke!C53=0," ",P_fylke!C53)</f>
        <v>2.2222222222222223E-2</v>
      </c>
      <c r="D52" s="23">
        <f>IF(P_fylke!D53=0," ",P_fylke!D53)</f>
        <v>2.3809523809523808E-2</v>
      </c>
      <c r="E52" s="23">
        <f>IF(P_fylke!E53=0," ",P_fylke!E53)</f>
        <v>2.3483365949119372E-2</v>
      </c>
      <c r="F52" s="23">
        <f>IF(P_fylke!F53=0," ",P_fylke!F53)</f>
        <v>2.1696252465483234E-2</v>
      </c>
      <c r="G52" s="23">
        <f>IF(P_fylke!G53=0," ",P_fylke!G53)</f>
        <v>1.9305019305019305E-2</v>
      </c>
      <c r="H52" s="23">
        <f>IF(P_fylke!H53=0," ",P_fylke!H53)</f>
        <v>1.968503937007874E-2</v>
      </c>
      <c r="I52" s="23">
        <f>IF(P_fylke!I53=0," ",P_fylke!I53)</f>
        <v>1.8761726078799251E-2</v>
      </c>
      <c r="J52" s="23">
        <f>IF(P_fylke!J53=0," ",P_fylke!J53)</f>
        <v>2.0952380952380951E-2</v>
      </c>
      <c r="K52" s="23">
        <f>IF(P_fylke!K53=0," ",P_fylke!K53)</f>
        <v>2.0754716981132074E-2</v>
      </c>
      <c r="L52" s="23">
        <f>IF(P_fylke!L53=0," ",P_fylke!L53)</f>
        <v>2.6565464895635674E-2</v>
      </c>
    </row>
    <row r="53" spans="2:12" x14ac:dyDescent="0.2">
      <c r="B53" s="22" t="str">
        <f>IF(P_fylke!B54=0," ",P_fylke!B54)</f>
        <v>Rogaland</v>
      </c>
      <c r="C53" s="23">
        <f>IF(P_fylke!C54=0," ",P_fylke!C54)</f>
        <v>0.30707070707070705</v>
      </c>
      <c r="D53" s="23">
        <f>IF(P_fylke!D54=0," ",P_fylke!D54)</f>
        <v>0.30753968253968256</v>
      </c>
      <c r="E53" s="23">
        <f>IF(P_fylke!E54=0," ",P_fylke!E54)</f>
        <v>0.30332681017612523</v>
      </c>
      <c r="F53" s="23">
        <f>IF(P_fylke!F54=0," ",P_fylke!F54)</f>
        <v>0.30374753451676528</v>
      </c>
      <c r="G53" s="23">
        <f>IF(P_fylke!G54=0," ",P_fylke!G54)</f>
        <v>0.29922779922779924</v>
      </c>
      <c r="H53" s="23">
        <f>IF(P_fylke!H54=0," ",P_fylke!H54)</f>
        <v>0.29527559055118108</v>
      </c>
      <c r="I53" s="23">
        <f>IF(P_fylke!I54=0," ",P_fylke!I54)</f>
        <v>0.27392120075046905</v>
      </c>
      <c r="J53" s="23">
        <f>IF(P_fylke!J54=0," ",P_fylke!J54)</f>
        <v>0.27238095238095239</v>
      </c>
      <c r="K53" s="23">
        <f>IF(P_fylke!K54=0," ",P_fylke!K54)</f>
        <v>0.26981132075471698</v>
      </c>
      <c r="L53" s="23">
        <f>IF(P_fylke!L54=0," ",P_fylke!L54)</f>
        <v>0.26944971537001899</v>
      </c>
    </row>
    <row r="54" spans="2:12" x14ac:dyDescent="0.2">
      <c r="B54" s="22" t="str">
        <f>IF(P_fylke!B55=0," ",P_fylke!B55)</f>
        <v>Troms og Finnmark</v>
      </c>
      <c r="C54" s="23">
        <f>IF(P_fylke!C55=0," ",P_fylke!C55)</f>
        <v>1.2121212121212121E-2</v>
      </c>
      <c r="D54" s="23">
        <f>IF(P_fylke!D55=0," ",P_fylke!D55)</f>
        <v>1.3888888888888888E-2</v>
      </c>
      <c r="E54" s="23">
        <f>IF(P_fylke!E55=0," ",P_fylke!E55)</f>
        <v>1.1741682974559686E-2</v>
      </c>
      <c r="F54" s="23">
        <f>IF(P_fylke!F55=0," ",P_fylke!F55)</f>
        <v>1.1834319526627219E-2</v>
      </c>
      <c r="G54" s="23">
        <f>IF(P_fylke!G55=0," ",P_fylke!G55)</f>
        <v>1.1583011583011582E-2</v>
      </c>
      <c r="H54" s="23">
        <f>IF(P_fylke!H55=0," ",P_fylke!H55)</f>
        <v>1.1811023622047244E-2</v>
      </c>
      <c r="I54" s="23">
        <f>IF(P_fylke!I55=0," ",P_fylke!I55)</f>
        <v>1.125703564727955E-2</v>
      </c>
      <c r="J54" s="23">
        <f>IF(P_fylke!J55=0," ",P_fylke!J55)</f>
        <v>1.3333333333333334E-2</v>
      </c>
      <c r="K54" s="23">
        <f>IF(P_fylke!K55=0," ",P_fylke!K55)</f>
        <v>1.3207547169811321E-2</v>
      </c>
      <c r="L54" s="23">
        <f>IF(P_fylke!L55=0," ",P_fylke!L55)</f>
        <v>1.1385199240986717E-2</v>
      </c>
    </row>
    <row r="55" spans="2:12" x14ac:dyDescent="0.2">
      <c r="B55" s="22" t="str">
        <f>IF(P_fylke!B56=0," ",P_fylke!B56)</f>
        <v>Trøndelag</v>
      </c>
      <c r="C55" s="23">
        <f>IF(P_fylke!C56=0," ",P_fylke!C56)</f>
        <v>0.18181818181818182</v>
      </c>
      <c r="D55" s="23">
        <f>IF(P_fylke!D56=0," ",P_fylke!D56)</f>
        <v>0.18452380952380953</v>
      </c>
      <c r="E55" s="23">
        <f>IF(P_fylke!E56=0," ",P_fylke!E56)</f>
        <v>0.19178082191780821</v>
      </c>
      <c r="F55" s="23">
        <f>IF(P_fylke!F56=0," ",P_fylke!F56)</f>
        <v>0.19723865877712032</v>
      </c>
      <c r="G55" s="23">
        <f>IF(P_fylke!G56=0," ",P_fylke!G56)</f>
        <v>0.21621621621621623</v>
      </c>
      <c r="H55" s="23">
        <f>IF(P_fylke!H56=0," ",P_fylke!H56)</f>
        <v>0.20078740157480315</v>
      </c>
      <c r="I55" s="23">
        <f>IF(P_fylke!I56=0," ",P_fylke!I56)</f>
        <v>0.21200750469043153</v>
      </c>
      <c r="J55" s="23">
        <f>IF(P_fylke!J56=0," ",P_fylke!J56)</f>
        <v>0.22857142857142856</v>
      </c>
      <c r="K55" s="23">
        <f>IF(P_fylke!K56=0," ",P_fylke!K56)</f>
        <v>0.23773584905660378</v>
      </c>
      <c r="L55" s="23">
        <f>IF(P_fylke!L56=0," ",P_fylke!L56)</f>
        <v>0.23719165085388993</v>
      </c>
    </row>
    <row r="56" spans="2:12" x14ac:dyDescent="0.2">
      <c r="B56" s="22" t="str">
        <f>IF(P_fylke!B57=0," ",P_fylke!B57)</f>
        <v>Vestfold og Telemark</v>
      </c>
      <c r="C56" s="23">
        <f>IF(P_fylke!C57=0," ",P_fylke!C57)</f>
        <v>5.4545454545454543E-2</v>
      </c>
      <c r="D56" s="23">
        <f>IF(P_fylke!D57=0," ",P_fylke!D57)</f>
        <v>5.5555555555555552E-2</v>
      </c>
      <c r="E56" s="23">
        <f>IF(P_fylke!E57=0," ",P_fylke!E57)</f>
        <v>5.4794520547945202E-2</v>
      </c>
      <c r="F56" s="23">
        <f>IF(P_fylke!F57=0," ",P_fylke!F57)</f>
        <v>5.128205128205128E-2</v>
      </c>
      <c r="G56" s="23">
        <f>IF(P_fylke!G57=0," ",P_fylke!G57)</f>
        <v>4.633204633204633E-2</v>
      </c>
      <c r="H56" s="23">
        <f>IF(P_fylke!H57=0," ",P_fylke!H57)</f>
        <v>4.7244094488188976E-2</v>
      </c>
      <c r="I56" s="23">
        <f>IF(P_fylke!I57=0," ",P_fylke!I57)</f>
        <v>4.6904315196998121E-2</v>
      </c>
      <c r="J56" s="23">
        <f>IF(P_fylke!J57=0," ",P_fylke!J57)</f>
        <v>4.9523809523809526E-2</v>
      </c>
      <c r="K56" s="23">
        <f>IF(P_fylke!K57=0," ",P_fylke!K57)</f>
        <v>4.5283018867924525E-2</v>
      </c>
      <c r="L56" s="23">
        <f>IF(P_fylke!L57=0," ",P_fylke!L57)</f>
        <v>3.9848197343453511E-2</v>
      </c>
    </row>
    <row r="57" spans="2:12" x14ac:dyDescent="0.2">
      <c r="B57" s="22" t="str">
        <f>IF(P_fylke!B58=0," ",P_fylke!B58)</f>
        <v>Vestland</v>
      </c>
      <c r="C57" s="23">
        <f>IF(P_fylke!C58=0," ",P_fylke!C58)</f>
        <v>6.4646464646464646E-2</v>
      </c>
      <c r="D57" s="23">
        <f>IF(P_fylke!D58=0," ",P_fylke!D58)</f>
        <v>6.1507936507936505E-2</v>
      </c>
      <c r="E57" s="23">
        <f>IF(P_fylke!E58=0," ",P_fylke!E58)</f>
        <v>6.262230919765166E-2</v>
      </c>
      <c r="F57" s="23">
        <f>IF(P_fylke!F58=0," ",P_fylke!F58)</f>
        <v>5.9171597633136092E-2</v>
      </c>
      <c r="G57" s="23">
        <f>IF(P_fylke!G58=0," ",P_fylke!G58)</f>
        <v>5.5984555984555984E-2</v>
      </c>
      <c r="H57" s="23">
        <f>IF(P_fylke!H58=0," ",P_fylke!H58)</f>
        <v>5.7086614173228349E-2</v>
      </c>
      <c r="I57" s="23">
        <f>IF(P_fylke!I58=0," ",P_fylke!I58)</f>
        <v>6.0037523452157598E-2</v>
      </c>
      <c r="J57" s="23">
        <f>IF(P_fylke!J58=0," ",P_fylke!J58)</f>
        <v>5.3333333333333337E-2</v>
      </c>
      <c r="K57" s="23">
        <f>IF(P_fylke!K58=0," ",P_fylke!K58)</f>
        <v>5.0943396226415097E-2</v>
      </c>
      <c r="L57" s="23">
        <f>IF(P_fylke!L58=0," ",P_fylke!L58)</f>
        <v>5.1233396584440226E-2</v>
      </c>
    </row>
    <row r="58" spans="2:12" x14ac:dyDescent="0.2">
      <c r="B58" s="22" t="str">
        <f>IF(P_fylke!B59=0," ",P_fylke!B59)</f>
        <v>Viken</v>
      </c>
      <c r="C58" s="23">
        <f>IF(P_fylke!C59=0," ",P_fylke!C59)</f>
        <v>0.16363636363636364</v>
      </c>
      <c r="D58" s="23">
        <f>IF(P_fylke!D59=0," ",P_fylke!D59)</f>
        <v>0.15674603174603174</v>
      </c>
      <c r="E58" s="23">
        <f>IF(P_fylke!E59=0," ",P_fylke!E59)</f>
        <v>0.15459882583170254</v>
      </c>
      <c r="F58" s="23">
        <f>IF(P_fylke!F59=0," ",P_fylke!F59)</f>
        <v>0.15779092702169625</v>
      </c>
      <c r="G58" s="23">
        <f>IF(P_fylke!G59=0," ",P_fylke!G59)</f>
        <v>0.15637065637065636</v>
      </c>
      <c r="H58" s="23">
        <f>IF(P_fylke!H59=0," ",P_fylke!H59)</f>
        <v>0.1673228346456693</v>
      </c>
      <c r="I58" s="23">
        <f>IF(P_fylke!I59=0," ",P_fylke!I59)</f>
        <v>0.16135084427767354</v>
      </c>
      <c r="J58" s="23">
        <f>IF(P_fylke!J59=0," ",P_fylke!J59)</f>
        <v>0.15238095238095239</v>
      </c>
      <c r="K58" s="23">
        <f>IF(P_fylke!K59=0," ",P_fylke!K59)</f>
        <v>0.14528301886792452</v>
      </c>
      <c r="L58" s="23">
        <f>IF(P_fylke!L59=0," ",P_fylke!L59)</f>
        <v>0.14231499051233396</v>
      </c>
    </row>
    <row r="59" spans="2:12" x14ac:dyDescent="0.2">
      <c r="B59" s="25" t="str">
        <f>IF(P_fylke!B60=0," ",P_fylke!B60)</f>
        <v>Totalsum</v>
      </c>
      <c r="C59" s="59">
        <f>IF(P_fylke!C60=0," ",P_fylke!C60)</f>
        <v>1</v>
      </c>
      <c r="D59" s="59">
        <f>IF(P_fylke!D60=0," ",P_fylke!D60)</f>
        <v>1</v>
      </c>
      <c r="E59" s="59">
        <f>IF(P_fylke!E60=0," ",P_fylke!E60)</f>
        <v>1</v>
      </c>
      <c r="F59" s="59">
        <f>IF(P_fylke!F60=0," ",P_fylke!F60)</f>
        <v>1</v>
      </c>
      <c r="G59" s="59">
        <f>IF(P_fylke!G60=0," ",P_fylke!G60)</f>
        <v>1</v>
      </c>
      <c r="H59" s="59">
        <f>IF(P_fylke!H60=0," ",P_fylke!H60)</f>
        <v>1</v>
      </c>
      <c r="I59" s="59">
        <f>IF(P_fylke!I60=0," ",P_fylke!I60)</f>
        <v>1</v>
      </c>
      <c r="J59" s="59">
        <f>IF(P_fylke!J60=0," ",P_fylke!J60)</f>
        <v>1</v>
      </c>
      <c r="K59" s="59">
        <f>IF(P_fylke!K60=0," ",P_fylke!K60)</f>
        <v>1</v>
      </c>
      <c r="L59" s="59">
        <f>IF(P_fylke!L60=0," ",P_fylke!L60)</f>
        <v>1</v>
      </c>
    </row>
    <row r="60" spans="2:12" x14ac:dyDescent="0.2">
      <c r="B60" s="22" t="str">
        <f>IF(P_fylke!B61=0," ",P_fylke!B61)</f>
        <v xml:space="preserve"> </v>
      </c>
    </row>
    <row r="61" spans="2:12" x14ac:dyDescent="0.2">
      <c r="B61" s="22" t="str">
        <f>IF(P_fylke!B62=0," ",P_fylke!B62)</f>
        <v xml:space="preserve"> </v>
      </c>
    </row>
    <row r="62" spans="2:12" x14ac:dyDescent="0.2">
      <c r="B62" s="22" t="str">
        <f>IF(P_fylke!B63=0," ",P_fylke!B63)</f>
        <v xml:space="preserve"> </v>
      </c>
    </row>
    <row r="63" spans="2:12" x14ac:dyDescent="0.2">
      <c r="B63" s="22" t="str">
        <f>IF(P_fylke!B64=0," ",P_fylke!B64)</f>
        <v xml:space="preserve"> </v>
      </c>
    </row>
    <row r="64" spans="2:12" x14ac:dyDescent="0.2">
      <c r="B64" s="22" t="str">
        <f>IF(P_fylke!B65=0," ",P_fylke!B65)</f>
        <v xml:space="preserve"> </v>
      </c>
    </row>
    <row r="65" spans="2:2" x14ac:dyDescent="0.2">
      <c r="B65" s="22" t="str">
        <f>IF(P_fylke!B66=0," ",P_fylke!B66)</f>
        <v xml:space="preserve"> </v>
      </c>
    </row>
    <row r="66" spans="2:2" x14ac:dyDescent="0.2">
      <c r="B66" s="22" t="str">
        <f>IF(P_fylke!B67=0," ",P_fylke!B67)</f>
        <v xml:space="preserve"> </v>
      </c>
    </row>
    <row r="67" spans="2:2" x14ac:dyDescent="0.2">
      <c r="B67" s="22" t="str">
        <f>IF(P_fylke!B68=0," ",P_fylke!B68)</f>
        <v xml:space="preserve"> </v>
      </c>
    </row>
    <row r="68" spans="2:2" x14ac:dyDescent="0.2">
      <c r="B68" s="22" t="str">
        <f>IF(P_fylke!B69=0," ",P_fylke!B69)</f>
        <v xml:space="preserve"> </v>
      </c>
    </row>
    <row r="69" spans="2:2" x14ac:dyDescent="0.2">
      <c r="B69" s="22" t="str">
        <f>IF(P_fylke!B70=0," ",P_fylke!B70)</f>
        <v xml:space="preserve"> </v>
      </c>
    </row>
    <row r="70" spans="2:2" x14ac:dyDescent="0.2">
      <c r="B70" s="22" t="str">
        <f>IF(P_fylke!B71=0," ",P_fylke!B71)</f>
        <v xml:space="preserve"> </v>
      </c>
    </row>
    <row r="71" spans="2:2" x14ac:dyDescent="0.2">
      <c r="B71" s="22" t="str">
        <f>IF(P_fylke!B72=0," ",P_fylke!B72)</f>
        <v xml:space="preserve"> </v>
      </c>
    </row>
    <row r="72" spans="2:2" x14ac:dyDescent="0.2">
      <c r="B72" s="22" t="str">
        <f>IF(P_fylke!B73=0," ",P_fylke!B73)</f>
        <v xml:space="preserve"> </v>
      </c>
    </row>
    <row r="73" spans="2:2" x14ac:dyDescent="0.2">
      <c r="B73" s="22" t="str">
        <f>IF(P_fylke!B74=0," ",P_fylke!B74)</f>
        <v xml:space="preserve"> </v>
      </c>
    </row>
    <row r="74" spans="2:2" x14ac:dyDescent="0.2">
      <c r="B74" s="22" t="str">
        <f>IF(P_fylke!B75=0," ",P_fylke!B75)</f>
        <v xml:space="preserve"> </v>
      </c>
    </row>
    <row r="75" spans="2:2" x14ac:dyDescent="0.2">
      <c r="B75" s="22" t="str">
        <f>IF(P_fylke!B76=0," ",P_fylke!B76)</f>
        <v xml:space="preserve"> </v>
      </c>
    </row>
    <row r="76" spans="2:2" x14ac:dyDescent="0.2">
      <c r="B76" s="22" t="str">
        <f>IF(P_fylke!B77=0," ",P_fylke!B77)</f>
        <v xml:space="preserve"> </v>
      </c>
    </row>
  </sheetData>
  <mergeCells count="4">
    <mergeCell ref="B2:J2"/>
    <mergeCell ref="B17:J17"/>
    <mergeCell ref="B32:J32"/>
    <mergeCell ref="B47:J4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61B7A-0C0A-46E4-8477-6AE939443B37}">
  <sheetPr codeName="Ark5">
    <tabColor theme="9" tint="0.39997558519241921"/>
  </sheetPr>
  <dimension ref="B2:X170"/>
  <sheetViews>
    <sheetView workbookViewId="0">
      <selection activeCell="B3" sqref="B3"/>
    </sheetView>
  </sheetViews>
  <sheetFormatPr baseColWidth="10" defaultRowHeight="12.75" x14ac:dyDescent="0.2"/>
  <cols>
    <col min="1" max="1" width="5.140625" customWidth="1"/>
    <col min="2" max="2" width="16.28515625" customWidth="1"/>
    <col min="3" max="12" width="11.28515625" customWidth="1"/>
    <col min="13" max="13" width="5.140625" customWidth="1"/>
    <col min="14" max="14" width="16.7109375" customWidth="1"/>
    <col min="15" max="24" width="8" customWidth="1"/>
    <col min="25" max="25" width="8.140625" bestFit="1" customWidth="1"/>
  </cols>
  <sheetData>
    <row r="2" spans="2:24" ht="15.75" x14ac:dyDescent="0.25">
      <c r="B2" s="11" t="s">
        <v>1000</v>
      </c>
      <c r="N2" s="11" t="s">
        <v>992</v>
      </c>
    </row>
    <row r="4" spans="2:24" x14ac:dyDescent="0.2">
      <c r="B4" s="4" t="s">
        <v>590</v>
      </c>
      <c r="C4" t="s" vm="3">
        <v>999</v>
      </c>
      <c r="N4" s="4" t="s">
        <v>590</v>
      </c>
      <c r="O4" t="s" vm="3">
        <v>999</v>
      </c>
    </row>
    <row r="6" spans="2:24" x14ac:dyDescent="0.2">
      <c r="B6" s="4" t="s">
        <v>988</v>
      </c>
      <c r="N6" s="4" t="s">
        <v>988</v>
      </c>
    </row>
    <row r="7" spans="2:24" x14ac:dyDescent="0.2">
      <c r="C7">
        <v>2013</v>
      </c>
      <c r="D7">
        <v>2014</v>
      </c>
      <c r="E7">
        <v>2015</v>
      </c>
      <c r="F7">
        <v>2016</v>
      </c>
      <c r="G7">
        <v>2017</v>
      </c>
      <c r="H7">
        <v>2018</v>
      </c>
      <c r="I7">
        <v>2019</v>
      </c>
      <c r="J7">
        <v>2020</v>
      </c>
      <c r="K7">
        <v>2021</v>
      </c>
      <c r="L7">
        <v>2022</v>
      </c>
      <c r="O7">
        <v>2013</v>
      </c>
      <c r="P7">
        <v>2014</v>
      </c>
      <c r="Q7">
        <v>2015</v>
      </c>
      <c r="R7">
        <v>2016</v>
      </c>
      <c r="S7">
        <v>2017</v>
      </c>
      <c r="T7">
        <v>2018</v>
      </c>
      <c r="U7">
        <v>2019</v>
      </c>
      <c r="V7">
        <v>2020</v>
      </c>
      <c r="W7">
        <v>2021</v>
      </c>
      <c r="X7">
        <v>2022</v>
      </c>
    </row>
    <row r="8" spans="2:24" x14ac:dyDescent="0.2">
      <c r="B8" s="5" t="s">
        <v>765</v>
      </c>
      <c r="C8" s="10">
        <v>11613</v>
      </c>
      <c r="D8" s="10">
        <v>7468</v>
      </c>
      <c r="E8" s="10">
        <v>27460</v>
      </c>
      <c r="F8" s="10">
        <v>17746</v>
      </c>
      <c r="G8" s="10">
        <v>7994</v>
      </c>
      <c r="H8" s="10">
        <v>14485</v>
      </c>
      <c r="I8" s="10">
        <v>11071</v>
      </c>
      <c r="J8" s="10">
        <v>18220</v>
      </c>
      <c r="K8" s="10">
        <v>27765</v>
      </c>
      <c r="L8" s="10">
        <v>30525</v>
      </c>
      <c r="N8" s="5" t="s">
        <v>765</v>
      </c>
      <c r="O8" s="8">
        <v>1.961785638810144E-4</v>
      </c>
      <c r="P8" s="8">
        <v>1.2446215906213929E-4</v>
      </c>
      <c r="Q8" s="8">
        <v>4.5539808592171146E-4</v>
      </c>
      <c r="R8" s="8">
        <v>2.9039875696371586E-4</v>
      </c>
      <c r="S8" s="8">
        <v>1.3501785304554859E-4</v>
      </c>
      <c r="T8" s="8">
        <v>2.3519121402911937E-4</v>
      </c>
      <c r="U8" s="8">
        <v>1.8995256779205715E-4</v>
      </c>
      <c r="V8" s="8">
        <v>2.8371636106142744E-4</v>
      </c>
      <c r="W8" s="8">
        <v>4.3094764401318809E-4</v>
      </c>
      <c r="X8" s="8">
        <v>4.77928726884298E-4</v>
      </c>
    </row>
    <row r="9" spans="2:24" x14ac:dyDescent="0.2">
      <c r="B9" s="5" t="s">
        <v>769</v>
      </c>
      <c r="C9" s="10">
        <v>4306043</v>
      </c>
      <c r="D9" s="10">
        <v>4435474</v>
      </c>
      <c r="E9" s="10">
        <v>4015313</v>
      </c>
      <c r="F9" s="10">
        <v>4385379</v>
      </c>
      <c r="G9" s="10">
        <v>4290290</v>
      </c>
      <c r="H9" s="10">
        <v>4295064</v>
      </c>
      <c r="I9" s="10">
        <v>3635444</v>
      </c>
      <c r="J9" s="10">
        <v>4572036</v>
      </c>
      <c r="K9" s="10">
        <v>4583707</v>
      </c>
      <c r="L9" s="10">
        <v>4197421</v>
      </c>
      <c r="N9" s="5" t="s">
        <v>769</v>
      </c>
      <c r="O9" s="8">
        <v>7.2742041828114598E-2</v>
      </c>
      <c r="P9" s="8">
        <v>7.3921889462236642E-2</v>
      </c>
      <c r="Q9" s="8">
        <v>6.6590162220559537E-2</v>
      </c>
      <c r="R9" s="8">
        <v>7.1763135941326689E-2</v>
      </c>
      <c r="S9" s="8">
        <v>7.2462565016610789E-2</v>
      </c>
      <c r="T9" s="8">
        <v>6.9738440903884411E-2</v>
      </c>
      <c r="U9" s="8">
        <v>6.2375749513524287E-2</v>
      </c>
      <c r="V9" s="8">
        <v>7.1194369734459084E-2</v>
      </c>
      <c r="W9" s="8">
        <v>7.1144885016991122E-2</v>
      </c>
      <c r="X9" s="8">
        <v>6.5718855846926022E-2</v>
      </c>
    </row>
    <row r="10" spans="2:24" x14ac:dyDescent="0.2">
      <c r="B10" s="5" t="s">
        <v>767</v>
      </c>
      <c r="C10" s="10">
        <v>875363</v>
      </c>
      <c r="D10" s="10">
        <v>902496</v>
      </c>
      <c r="E10" s="10">
        <v>1053439</v>
      </c>
      <c r="F10" s="10">
        <v>939442</v>
      </c>
      <c r="G10" s="10">
        <v>981709</v>
      </c>
      <c r="H10" s="10">
        <v>946085</v>
      </c>
      <c r="I10" s="10">
        <v>924937</v>
      </c>
      <c r="J10" s="10">
        <v>976991</v>
      </c>
      <c r="K10" s="10">
        <v>953522</v>
      </c>
      <c r="L10" s="10">
        <v>1106944</v>
      </c>
      <c r="N10" s="5" t="s">
        <v>767</v>
      </c>
      <c r="O10" s="8">
        <v>1.4787518833598244E-2</v>
      </c>
      <c r="P10" s="8">
        <v>1.5041055263115222E-2</v>
      </c>
      <c r="Q10" s="8">
        <v>1.7470287845421768E-2</v>
      </c>
      <c r="R10" s="8">
        <v>1.5373198976643028E-2</v>
      </c>
      <c r="S10" s="8">
        <v>1.6580965911370087E-2</v>
      </c>
      <c r="T10" s="8">
        <v>1.5361469086968548E-2</v>
      </c>
      <c r="U10" s="8">
        <v>1.5869764085979763E-2</v>
      </c>
      <c r="V10" s="8">
        <v>1.5213410060909168E-2</v>
      </c>
      <c r="W10" s="8">
        <v>1.4799858073644629E-2</v>
      </c>
      <c r="X10" s="8">
        <v>1.7331378760105237E-2</v>
      </c>
    </row>
    <row r="11" spans="2:24" x14ac:dyDescent="0.2">
      <c r="B11" s="5" t="s">
        <v>771</v>
      </c>
      <c r="C11" s="10">
        <v>2540</v>
      </c>
      <c r="D11" s="10">
        <v>6368</v>
      </c>
      <c r="E11" s="10">
        <v>20800</v>
      </c>
      <c r="F11" s="10">
        <v>16571</v>
      </c>
      <c r="G11" s="10">
        <v>21760</v>
      </c>
      <c r="H11" s="10">
        <v>24771</v>
      </c>
      <c r="I11" s="10">
        <v>19208</v>
      </c>
      <c r="J11" s="10">
        <v>30860</v>
      </c>
      <c r="K11" s="10">
        <v>19755</v>
      </c>
      <c r="L11" s="10">
        <v>49199</v>
      </c>
      <c r="N11" s="5" t="s">
        <v>771</v>
      </c>
      <c r="O11" s="8">
        <v>4.2908253875637353E-5</v>
      </c>
      <c r="P11" s="8">
        <v>1.061294896769822E-4</v>
      </c>
      <c r="Q11" s="8">
        <v>3.4494829523567367E-4</v>
      </c>
      <c r="R11" s="8">
        <v>2.7117084422662773E-4</v>
      </c>
      <c r="S11" s="8">
        <v>3.6752420343646953E-4</v>
      </c>
      <c r="T11" s="8">
        <v>4.0220376684261763E-4</v>
      </c>
      <c r="U11" s="8">
        <v>3.2956453095021529E-4</v>
      </c>
      <c r="V11" s="8">
        <v>4.8054264008538149E-4</v>
      </c>
      <c r="W11" s="8">
        <v>3.0662239176951309E-4</v>
      </c>
      <c r="X11" s="8">
        <v>7.7030681192401566E-4</v>
      </c>
    </row>
    <row r="12" spans="2:24" x14ac:dyDescent="0.2">
      <c r="B12" s="5" t="s">
        <v>773</v>
      </c>
      <c r="C12" s="10">
        <v>7884</v>
      </c>
      <c r="D12" s="10">
        <v>10281</v>
      </c>
      <c r="E12" s="10">
        <v>49156</v>
      </c>
      <c r="F12" s="10">
        <v>67083</v>
      </c>
      <c r="G12" s="10">
        <v>42832</v>
      </c>
      <c r="H12" s="10">
        <v>59997</v>
      </c>
      <c r="I12" s="10">
        <v>40944</v>
      </c>
      <c r="J12" s="10">
        <v>55758</v>
      </c>
      <c r="K12" s="10">
        <v>72909</v>
      </c>
      <c r="L12" s="10">
        <v>64541</v>
      </c>
      <c r="N12" s="5" t="s">
        <v>773</v>
      </c>
      <c r="O12" s="8">
        <v>1.3318451714784444E-4</v>
      </c>
      <c r="P12" s="8">
        <v>1.7134379449890922E-4</v>
      </c>
      <c r="Q12" s="8">
        <v>8.1520569233676794E-4</v>
      </c>
      <c r="R12" s="8">
        <v>1.097758357567731E-3</v>
      </c>
      <c r="S12" s="8">
        <v>7.2342815632310954E-4</v>
      </c>
      <c r="T12" s="8">
        <v>9.7416411930307742E-4</v>
      </c>
      <c r="U12" s="8">
        <v>7.0250365239616904E-4</v>
      </c>
      <c r="V12" s="8">
        <v>8.6824680900455934E-4</v>
      </c>
      <c r="W12" s="8">
        <v>1.1316391780067541E-3</v>
      </c>
      <c r="X12" s="8">
        <v>1.0105159037457651E-3</v>
      </c>
    </row>
    <row r="13" spans="2:24" x14ac:dyDescent="0.2">
      <c r="B13" s="5" t="s">
        <v>775</v>
      </c>
      <c r="C13" s="10">
        <v>216434</v>
      </c>
      <c r="D13" s="10">
        <v>258682</v>
      </c>
      <c r="E13" s="10">
        <v>286235</v>
      </c>
      <c r="F13" s="10">
        <v>237435</v>
      </c>
      <c r="G13" s="10">
        <v>246554</v>
      </c>
      <c r="H13" s="10">
        <v>225509</v>
      </c>
      <c r="I13" s="10">
        <v>271346</v>
      </c>
      <c r="J13" s="10">
        <v>286642</v>
      </c>
      <c r="K13" s="10">
        <v>145210</v>
      </c>
      <c r="L13" s="10">
        <v>109640</v>
      </c>
      <c r="N13" s="5" t="s">
        <v>775</v>
      </c>
      <c r="O13" s="8">
        <v>3.6562224485510611E-3</v>
      </c>
      <c r="P13" s="8">
        <v>4.3112105289920084E-3</v>
      </c>
      <c r="Q13" s="8">
        <v>4.74693631186457E-3</v>
      </c>
      <c r="R13" s="8">
        <v>3.8854293282812959E-3</v>
      </c>
      <c r="S13" s="8">
        <v>4.1642721716027252E-3</v>
      </c>
      <c r="T13" s="8">
        <v>3.6615626844661844E-3</v>
      </c>
      <c r="U13" s="8">
        <v>4.6556652027913955E-3</v>
      </c>
      <c r="V13" s="8">
        <v>4.4635030278468539E-3</v>
      </c>
      <c r="W13" s="8">
        <v>2.2538414329967599E-3</v>
      </c>
      <c r="X13" s="8">
        <v>1.7166291765960502E-3</v>
      </c>
    </row>
    <row r="14" spans="2:24" x14ac:dyDescent="0.2">
      <c r="B14" s="5" t="s">
        <v>777</v>
      </c>
      <c r="C14" s="10">
        <v>918560</v>
      </c>
      <c r="D14" s="10">
        <v>1081895</v>
      </c>
      <c r="E14" s="10">
        <v>1023579</v>
      </c>
      <c r="F14" s="10">
        <v>1096861</v>
      </c>
      <c r="G14" s="10">
        <v>1112076</v>
      </c>
      <c r="H14" s="10">
        <v>1110337</v>
      </c>
      <c r="I14" s="10">
        <v>1454644</v>
      </c>
      <c r="J14" s="10">
        <v>1297627</v>
      </c>
      <c r="K14" s="10">
        <v>1299188</v>
      </c>
      <c r="L14" s="10">
        <v>1009566</v>
      </c>
      <c r="N14" s="5" t="s">
        <v>777</v>
      </c>
      <c r="O14" s="8">
        <v>1.5517246330710806E-2</v>
      </c>
      <c r="P14" s="8">
        <v>1.8030930313140493E-2</v>
      </c>
      <c r="Q14" s="8">
        <v>1.6975088033126712E-2</v>
      </c>
      <c r="R14" s="8">
        <v>1.7949231993800201E-2</v>
      </c>
      <c r="S14" s="8">
        <v>1.8782851381471292E-2</v>
      </c>
      <c r="T14" s="8">
        <v>1.802840918270282E-2</v>
      </c>
      <c r="U14" s="8">
        <v>2.4958302142833452E-2</v>
      </c>
      <c r="V14" s="8">
        <v>2.0206257434415856E-2</v>
      </c>
      <c r="W14" s="8">
        <v>2.0165028191255388E-2</v>
      </c>
      <c r="X14" s="8">
        <v>1.5806735236221892E-2</v>
      </c>
    </row>
    <row r="15" spans="2:24" x14ac:dyDescent="0.2">
      <c r="B15" s="5" t="s">
        <v>779</v>
      </c>
      <c r="C15" s="10">
        <v>3702893</v>
      </c>
      <c r="D15" s="10">
        <v>3726611</v>
      </c>
      <c r="E15" s="10">
        <v>3710079</v>
      </c>
      <c r="F15" s="10">
        <v>3998724</v>
      </c>
      <c r="G15" s="10">
        <v>3998727</v>
      </c>
      <c r="H15" s="10">
        <v>3755912</v>
      </c>
      <c r="I15" s="10">
        <v>3755978</v>
      </c>
      <c r="J15" s="10">
        <v>3563723</v>
      </c>
      <c r="K15" s="10">
        <v>3904764</v>
      </c>
      <c r="L15" s="10">
        <v>3570757</v>
      </c>
      <c r="N15" s="5" t="s">
        <v>779</v>
      </c>
      <c r="O15" s="8">
        <v>6.2553020833984424E-2</v>
      </c>
      <c r="P15" s="8">
        <v>6.2107933990990627E-2</v>
      </c>
      <c r="Q15" s="8">
        <v>6.1528145492291964E-2</v>
      </c>
      <c r="R15" s="8">
        <v>6.5435843516340464E-2</v>
      </c>
      <c r="S15" s="8">
        <v>6.7538095378442256E-2</v>
      </c>
      <c r="T15" s="8">
        <v>6.098429430904645E-2</v>
      </c>
      <c r="U15" s="8">
        <v>6.4443832144383997E-2</v>
      </c>
      <c r="V15" s="8">
        <v>5.5493222908392613E-2</v>
      </c>
      <c r="W15" s="8">
        <v>6.0606837609490816E-2</v>
      </c>
      <c r="X15" s="8">
        <v>5.5907202195682071E-2</v>
      </c>
    </row>
    <row r="16" spans="2:24" x14ac:dyDescent="0.2">
      <c r="B16" s="5" t="s">
        <v>781</v>
      </c>
      <c r="C16" s="10">
        <v>1778969</v>
      </c>
      <c r="D16" s="10">
        <v>1931566</v>
      </c>
      <c r="E16" s="10">
        <v>1878015</v>
      </c>
      <c r="F16" s="10">
        <v>1917293</v>
      </c>
      <c r="G16" s="10">
        <v>1884167</v>
      </c>
      <c r="H16" s="10">
        <v>1992705</v>
      </c>
      <c r="I16" s="10">
        <v>2019251</v>
      </c>
      <c r="J16" s="10">
        <v>1770128</v>
      </c>
      <c r="K16" s="10">
        <v>1883463</v>
      </c>
      <c r="L16" s="10">
        <v>1768248</v>
      </c>
      <c r="N16" s="5" t="s">
        <v>781</v>
      </c>
      <c r="O16" s="8">
        <v>3.005214704286957E-2</v>
      </c>
      <c r="P16" s="8">
        <v>3.2191600794191234E-2</v>
      </c>
      <c r="Q16" s="8">
        <v>3.1145099647933831E-2</v>
      </c>
      <c r="R16" s="8">
        <v>3.1374929783344628E-2</v>
      </c>
      <c r="S16" s="8">
        <v>3.1823390432733571E-2</v>
      </c>
      <c r="T16" s="8">
        <v>3.2355312954911723E-2</v>
      </c>
      <c r="U16" s="8">
        <v>3.4645642892844296E-2</v>
      </c>
      <c r="V16" s="8">
        <v>2.7563900920578619E-2</v>
      </c>
      <c r="W16" s="8">
        <v>2.9233709434036064E-2</v>
      </c>
      <c r="X16" s="8">
        <v>2.7685389531718466E-2</v>
      </c>
    </row>
    <row r="17" spans="2:24" x14ac:dyDescent="0.2">
      <c r="B17" s="5" t="s">
        <v>783</v>
      </c>
      <c r="C17" s="10">
        <v>35915</v>
      </c>
      <c r="D17" s="10">
        <v>133440</v>
      </c>
      <c r="E17" s="10">
        <v>157729</v>
      </c>
      <c r="F17" s="10">
        <v>125957</v>
      </c>
      <c r="G17" s="10">
        <v>58568</v>
      </c>
      <c r="H17" s="10"/>
      <c r="I17" s="10"/>
      <c r="J17" s="10"/>
      <c r="K17" s="10"/>
      <c r="L17" s="10"/>
      <c r="N17" s="5" t="s">
        <v>783</v>
      </c>
      <c r="O17" s="8">
        <v>6.0671257399351009E-4</v>
      </c>
      <c r="P17" s="8">
        <v>2.2239194570503303E-3</v>
      </c>
      <c r="Q17" s="8">
        <v>2.6157860413090176E-3</v>
      </c>
      <c r="R17" s="8">
        <v>2.0611831528726901E-3</v>
      </c>
      <c r="S17" s="8">
        <v>9.8920760785235046E-4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</row>
    <row r="18" spans="2:24" x14ac:dyDescent="0.2">
      <c r="B18" s="5" t="s">
        <v>785</v>
      </c>
      <c r="C18" s="10">
        <v>1071454</v>
      </c>
      <c r="D18" s="10">
        <v>996574</v>
      </c>
      <c r="E18" s="10">
        <v>1101979</v>
      </c>
      <c r="F18" s="10">
        <v>1048037</v>
      </c>
      <c r="G18" s="10">
        <v>1090967</v>
      </c>
      <c r="H18" s="10">
        <v>1065442</v>
      </c>
      <c r="I18" s="10">
        <v>732023</v>
      </c>
      <c r="J18" s="10">
        <v>1027115</v>
      </c>
      <c r="K18" s="10">
        <v>1174180</v>
      </c>
      <c r="L18" s="10">
        <v>1006822</v>
      </c>
      <c r="N18" s="5" t="s">
        <v>785</v>
      </c>
      <c r="O18" s="8">
        <v>1.8100086711837458E-2</v>
      </c>
      <c r="P18" s="8">
        <v>1.6608965145312321E-2</v>
      </c>
      <c r="Q18" s="8">
        <v>1.8275277761322713E-2</v>
      </c>
      <c r="R18" s="8">
        <v>1.7150267218076293E-2</v>
      </c>
      <c r="S18" s="8">
        <v>1.8426322502319615E-2</v>
      </c>
      <c r="T18" s="8">
        <v>1.729945443269679E-2</v>
      </c>
      <c r="U18" s="8">
        <v>1.2559809279454886E-2</v>
      </c>
      <c r="V18" s="8">
        <v>1.5993925916114603E-2</v>
      </c>
      <c r="W18" s="8">
        <v>1.8224747150996045E-2</v>
      </c>
      <c r="X18" s="8">
        <v>1.5763772535924741E-2</v>
      </c>
    </row>
    <row r="19" spans="2:24" x14ac:dyDescent="0.2">
      <c r="B19" s="5" t="s">
        <v>787</v>
      </c>
      <c r="C19" s="10">
        <v>339389</v>
      </c>
      <c r="D19" s="10">
        <v>357291</v>
      </c>
      <c r="E19" s="10">
        <v>325465</v>
      </c>
      <c r="F19" s="10">
        <v>306944</v>
      </c>
      <c r="G19" s="10">
        <v>327270</v>
      </c>
      <c r="H19" s="10">
        <v>285149</v>
      </c>
      <c r="I19" s="10">
        <v>297811</v>
      </c>
      <c r="J19" s="10">
        <v>339403</v>
      </c>
      <c r="K19" s="10">
        <v>414473</v>
      </c>
      <c r="L19" s="10">
        <v>508440</v>
      </c>
      <c r="N19" s="5" t="s">
        <v>787</v>
      </c>
      <c r="O19" s="8">
        <v>5.7333029033853093E-3</v>
      </c>
      <c r="P19" s="8">
        <v>5.9546343429928783E-3</v>
      </c>
      <c r="Q19" s="8">
        <v>5.397528697542237E-3</v>
      </c>
      <c r="R19" s="8">
        <v>5.0228871890832189E-3</v>
      </c>
      <c r="S19" s="8">
        <v>5.5275572637248794E-3</v>
      </c>
      <c r="T19" s="8">
        <v>4.6299302374310913E-3</v>
      </c>
      <c r="U19" s="8">
        <v>5.1097429470436575E-3</v>
      </c>
      <c r="V19" s="8">
        <v>5.2850814540796737E-3</v>
      </c>
      <c r="W19" s="8">
        <v>6.4331411077643832E-3</v>
      </c>
      <c r="X19" s="8">
        <v>7.9606251235725626E-3</v>
      </c>
    </row>
    <row r="20" spans="2:24" x14ac:dyDescent="0.2">
      <c r="B20" s="5" t="s">
        <v>790</v>
      </c>
      <c r="C20" s="10">
        <v>764660</v>
      </c>
      <c r="D20" s="10">
        <v>759592</v>
      </c>
      <c r="E20" s="10">
        <v>689682</v>
      </c>
      <c r="F20" s="10">
        <v>715026</v>
      </c>
      <c r="G20" s="10">
        <v>814820</v>
      </c>
      <c r="H20" s="10">
        <v>782027</v>
      </c>
      <c r="I20" s="10">
        <v>809559</v>
      </c>
      <c r="J20" s="10">
        <v>729813</v>
      </c>
      <c r="K20" s="10">
        <v>808667</v>
      </c>
      <c r="L20" s="10">
        <v>814379</v>
      </c>
      <c r="N20" s="5" t="s">
        <v>790</v>
      </c>
      <c r="O20" s="8">
        <v>1.2917411578167268E-2</v>
      </c>
      <c r="P20" s="8">
        <v>1.2659408185100229E-2</v>
      </c>
      <c r="Q20" s="8">
        <v>1.1437722603592783E-2</v>
      </c>
      <c r="R20" s="8">
        <v>1.1700814921488669E-2</v>
      </c>
      <c r="S20" s="8">
        <v>1.3762227547982725E-2</v>
      </c>
      <c r="T20" s="8">
        <v>1.2697678946051097E-2</v>
      </c>
      <c r="U20" s="8">
        <v>1.3890146403140636E-2</v>
      </c>
      <c r="V20" s="8">
        <v>1.1364428573837735E-2</v>
      </c>
      <c r="W20" s="8">
        <v>1.2551526686159293E-2</v>
      </c>
      <c r="X20" s="8">
        <v>1.275070003837208E-2</v>
      </c>
    </row>
    <row r="21" spans="2:24" x14ac:dyDescent="0.2">
      <c r="B21" s="5" t="s">
        <v>792</v>
      </c>
      <c r="C21" s="10">
        <v>874074</v>
      </c>
      <c r="D21" s="10">
        <v>911321</v>
      </c>
      <c r="E21" s="10">
        <v>859267</v>
      </c>
      <c r="F21" s="10">
        <v>869697</v>
      </c>
      <c r="G21" s="10">
        <v>883948</v>
      </c>
      <c r="H21" s="10">
        <v>791170</v>
      </c>
      <c r="I21" s="10">
        <v>792935</v>
      </c>
      <c r="J21" s="10">
        <v>765114</v>
      </c>
      <c r="K21" s="10">
        <v>744934</v>
      </c>
      <c r="L21" s="10">
        <v>757658</v>
      </c>
      <c r="N21" s="5" t="s">
        <v>792</v>
      </c>
      <c r="O21" s="8">
        <v>1.4765743739407025E-2</v>
      </c>
      <c r="P21" s="8">
        <v>1.5188133269773413E-2</v>
      </c>
      <c r="Q21" s="8">
        <v>1.4250129173186134E-2</v>
      </c>
      <c r="R21" s="8">
        <v>1.4231879169112635E-2</v>
      </c>
      <c r="S21" s="8">
        <v>1.4929792489855716E-2</v>
      </c>
      <c r="T21" s="8">
        <v>1.2846132744454151E-2</v>
      </c>
      <c r="U21" s="8">
        <v>1.3604917292222457E-2</v>
      </c>
      <c r="V21" s="8">
        <v>1.191412513046943E-2</v>
      </c>
      <c r="W21" s="8">
        <v>1.1562310543681623E-2</v>
      </c>
      <c r="X21" s="8">
        <v>1.1862621567688893E-2</v>
      </c>
    </row>
    <row r="22" spans="2:24" x14ac:dyDescent="0.2">
      <c r="B22" s="5" t="s">
        <v>794</v>
      </c>
      <c r="C22" s="10">
        <v>438240</v>
      </c>
      <c r="D22" s="10">
        <v>513626</v>
      </c>
      <c r="E22" s="10">
        <v>551210</v>
      </c>
      <c r="F22" s="10">
        <v>491704</v>
      </c>
      <c r="G22" s="10">
        <v>476752</v>
      </c>
      <c r="H22" s="10">
        <v>405722</v>
      </c>
      <c r="I22" s="10">
        <v>582541</v>
      </c>
      <c r="J22" s="10">
        <v>588716</v>
      </c>
      <c r="K22" s="10">
        <v>519669</v>
      </c>
      <c r="L22" s="10">
        <v>478345</v>
      </c>
      <c r="N22" s="5" t="s">
        <v>794</v>
      </c>
      <c r="O22" s="8">
        <v>7.4031941647477615E-3</v>
      </c>
      <c r="P22" s="8">
        <v>8.5601233142006371E-3</v>
      </c>
      <c r="Q22" s="8">
        <v>9.1412956642719072E-3</v>
      </c>
      <c r="R22" s="8">
        <v>8.0463332804061177E-3</v>
      </c>
      <c r="S22" s="8">
        <v>8.052293154262119E-3</v>
      </c>
      <c r="T22" s="8">
        <v>6.5876596298462117E-3</v>
      </c>
      <c r="U22" s="8">
        <v>9.9950464090102758E-3</v>
      </c>
      <c r="V22" s="8">
        <v>9.1673085191349788E-3</v>
      </c>
      <c r="W22" s="8">
        <v>8.0659150447213914E-3</v>
      </c>
      <c r="X22" s="8">
        <v>7.4894288898106317E-3</v>
      </c>
    </row>
    <row r="23" spans="2:24" x14ac:dyDescent="0.2">
      <c r="B23" s="5" t="s">
        <v>796</v>
      </c>
      <c r="C23" s="10">
        <v>123977</v>
      </c>
      <c r="D23" s="10">
        <v>123734</v>
      </c>
      <c r="E23" s="10">
        <v>92376</v>
      </c>
      <c r="F23" s="10">
        <v>64993</v>
      </c>
      <c r="G23" s="10">
        <v>132389</v>
      </c>
      <c r="H23" s="10">
        <v>114482</v>
      </c>
      <c r="I23" s="10">
        <v>100259</v>
      </c>
      <c r="J23" s="10">
        <v>98269</v>
      </c>
      <c r="K23" s="10">
        <v>136536</v>
      </c>
      <c r="L23" s="10">
        <v>105789</v>
      </c>
      <c r="N23" s="5" t="s">
        <v>796</v>
      </c>
      <c r="O23" s="8">
        <v>2.0943451144645243E-3</v>
      </c>
      <c r="P23" s="8">
        <v>2.062158648820935E-3</v>
      </c>
      <c r="Q23" s="8">
        <v>1.5319684481101244E-3</v>
      </c>
      <c r="R23" s="8">
        <v>1.0635572191672932E-3</v>
      </c>
      <c r="S23" s="8">
        <v>2.2360368459903844E-3</v>
      </c>
      <c r="T23" s="8">
        <v>1.8588305532952465E-3</v>
      </c>
      <c r="U23" s="8">
        <v>1.7202108657089564E-3</v>
      </c>
      <c r="V23" s="8">
        <v>1.5302153175162138E-3</v>
      </c>
      <c r="W23" s="8">
        <v>2.1192100674584783E-3</v>
      </c>
      <c r="X23" s="8">
        <v>1.6563342207489926E-3</v>
      </c>
    </row>
    <row r="24" spans="2:24" x14ac:dyDescent="0.2">
      <c r="B24" s="5" t="s">
        <v>800</v>
      </c>
      <c r="C24" s="10">
        <v>332140</v>
      </c>
      <c r="D24" s="10">
        <v>344594</v>
      </c>
      <c r="E24" s="10">
        <v>352719</v>
      </c>
      <c r="F24" s="10">
        <v>429246</v>
      </c>
      <c r="G24" s="10">
        <v>362624</v>
      </c>
      <c r="H24" s="10">
        <v>317802</v>
      </c>
      <c r="I24" s="10">
        <v>326718</v>
      </c>
      <c r="J24" s="10">
        <v>379994</v>
      </c>
      <c r="K24" s="10">
        <v>389844</v>
      </c>
      <c r="L24" s="10">
        <v>343599</v>
      </c>
      <c r="N24" s="5" t="s">
        <v>800</v>
      </c>
      <c r="O24" s="8">
        <v>5.6108454497063743E-3</v>
      </c>
      <c r="P24" s="8">
        <v>5.7430253400989331E-3</v>
      </c>
      <c r="Q24" s="8">
        <v>5.8495104686169027E-3</v>
      </c>
      <c r="R24" s="8">
        <v>7.024259260207776E-3</v>
      </c>
      <c r="S24" s="8">
        <v>6.1246827549148132E-3</v>
      </c>
      <c r="T24" s="8">
        <v>5.160113096367428E-3</v>
      </c>
      <c r="U24" s="8">
        <v>5.6057197221466284E-3</v>
      </c>
      <c r="V24" s="8">
        <v>5.9171522999547782E-3</v>
      </c>
      <c r="W24" s="8">
        <v>6.0508681193112658E-3</v>
      </c>
      <c r="X24" s="8">
        <v>5.3797160566328552E-3</v>
      </c>
    </row>
    <row r="25" spans="2:24" x14ac:dyDescent="0.2">
      <c r="B25" s="5" t="s">
        <v>802</v>
      </c>
      <c r="C25" s="10">
        <v>883443</v>
      </c>
      <c r="D25" s="10">
        <v>823969</v>
      </c>
      <c r="E25" s="10">
        <v>826125</v>
      </c>
      <c r="F25" s="10">
        <v>880334</v>
      </c>
      <c r="G25" s="10">
        <v>718489</v>
      </c>
      <c r="H25" s="10">
        <v>845987</v>
      </c>
      <c r="I25" s="10">
        <v>851216</v>
      </c>
      <c r="J25" s="10">
        <v>898807</v>
      </c>
      <c r="K25" s="10">
        <v>929890</v>
      </c>
      <c r="L25" s="10">
        <v>826991</v>
      </c>
      <c r="N25" s="5" t="s">
        <v>802</v>
      </c>
      <c r="O25" s="8">
        <v>1.4924014381360115E-2</v>
      </c>
      <c r="P25" s="8">
        <v>1.3732319327835011E-2</v>
      </c>
      <c r="Q25" s="8">
        <v>1.3700500500075524E-2</v>
      </c>
      <c r="R25" s="8">
        <v>1.4405944962971705E-2</v>
      </c>
      <c r="S25" s="8">
        <v>1.2135206682116984E-2</v>
      </c>
      <c r="T25" s="8">
        <v>1.3736189822772013E-2</v>
      </c>
      <c r="U25" s="8">
        <v>1.4604883474454313E-2</v>
      </c>
      <c r="V25" s="8">
        <v>1.399595232362999E-2</v>
      </c>
      <c r="W25" s="8">
        <v>1.4433059776388384E-2</v>
      </c>
      <c r="X25" s="8">
        <v>1.2948165627347174E-2</v>
      </c>
    </row>
    <row r="26" spans="2:24" x14ac:dyDescent="0.2">
      <c r="B26" s="5" t="s">
        <v>804</v>
      </c>
      <c r="C26" s="10">
        <v>55816</v>
      </c>
      <c r="D26" s="10">
        <v>57490</v>
      </c>
      <c r="E26" s="10">
        <v>49283</v>
      </c>
      <c r="F26" s="10">
        <v>68534</v>
      </c>
      <c r="G26" s="10">
        <v>58511</v>
      </c>
      <c r="H26" s="10">
        <v>56058</v>
      </c>
      <c r="I26" s="10">
        <v>155150</v>
      </c>
      <c r="J26" s="10">
        <v>185815</v>
      </c>
      <c r="K26" s="10">
        <v>188617</v>
      </c>
      <c r="L26" s="10">
        <v>208782</v>
      </c>
      <c r="N26" s="5" t="s">
        <v>804</v>
      </c>
      <c r="O26" s="8">
        <v>9.4290043241046235E-4</v>
      </c>
      <c r="P26" s="8">
        <v>9.5813196632061975E-4</v>
      </c>
      <c r="Q26" s="8">
        <v>8.1731186702402423E-4</v>
      </c>
      <c r="R26" s="8">
        <v>1.1215027842754032E-3</v>
      </c>
      <c r="S26" s="8">
        <v>9.8824488360621629E-4</v>
      </c>
      <c r="T26" s="8">
        <v>9.1020704701721608E-4</v>
      </c>
      <c r="U26" s="8">
        <v>2.6620125456542016E-3</v>
      </c>
      <c r="V26" s="8">
        <v>2.8934553035471536E-3</v>
      </c>
      <c r="W26" s="8">
        <v>2.927572547121754E-3</v>
      </c>
      <c r="X26" s="8">
        <v>3.268891579241851E-3</v>
      </c>
    </row>
    <row r="27" spans="2:24" x14ac:dyDescent="0.2">
      <c r="B27" s="5" t="s">
        <v>848</v>
      </c>
      <c r="C27" s="10">
        <v>3368</v>
      </c>
      <c r="D27" s="10">
        <v>22297</v>
      </c>
      <c r="E27" s="10">
        <v>25187</v>
      </c>
      <c r="F27" s="10">
        <v>24247</v>
      </c>
      <c r="G27" s="10">
        <v>25866</v>
      </c>
      <c r="H27" s="10">
        <v>31680</v>
      </c>
      <c r="I27" s="10">
        <v>18439</v>
      </c>
      <c r="J27" s="10">
        <v>25058</v>
      </c>
      <c r="K27" s="10">
        <v>22144</v>
      </c>
      <c r="L27" s="10">
        <v>133350</v>
      </c>
      <c r="N27" s="5" t="s">
        <v>848</v>
      </c>
      <c r="O27" s="8">
        <v>5.6895668918561651E-5</v>
      </c>
      <c r="P27" s="8">
        <v>3.7160320843713444E-4</v>
      </c>
      <c r="Q27" s="8">
        <v>4.177025342356208E-4</v>
      </c>
      <c r="R27" s="8">
        <v>3.9678229798823504E-4</v>
      </c>
      <c r="S27" s="8">
        <v>4.368741289562372E-4</v>
      </c>
      <c r="T27" s="8">
        <v>5.1438437421073542E-4</v>
      </c>
      <c r="U27" s="8">
        <v>3.1637028249640876E-4</v>
      </c>
      <c r="V27" s="8">
        <v>3.9019564080555703E-4</v>
      </c>
      <c r="W27" s="8">
        <v>3.4370266987315102E-4</v>
      </c>
      <c r="X27" s="8">
        <v>2.0878557159712085E-3</v>
      </c>
    </row>
    <row r="28" spans="2:24" x14ac:dyDescent="0.2">
      <c r="B28" s="5" t="s">
        <v>850</v>
      </c>
      <c r="C28" s="10">
        <v>228247</v>
      </c>
      <c r="D28" s="10">
        <v>130082</v>
      </c>
      <c r="E28" s="10">
        <v>156426</v>
      </c>
      <c r="F28" s="10">
        <v>178211</v>
      </c>
      <c r="G28" s="10">
        <v>199628</v>
      </c>
      <c r="H28" s="10">
        <v>313365</v>
      </c>
      <c r="I28" s="10">
        <v>328734</v>
      </c>
      <c r="J28" s="10">
        <v>352972</v>
      </c>
      <c r="K28" s="10">
        <v>354149</v>
      </c>
      <c r="L28" s="10">
        <v>323392</v>
      </c>
      <c r="N28" s="5" t="s">
        <v>850</v>
      </c>
      <c r="O28" s="8">
        <v>3.8557796150994485E-3</v>
      </c>
      <c r="P28" s="8">
        <v>2.167954817236369E-3</v>
      </c>
      <c r="Q28" s="8">
        <v>2.5941770206988216E-3</v>
      </c>
      <c r="R28" s="8">
        <v>2.9162770696078426E-3</v>
      </c>
      <c r="S28" s="8">
        <v>3.3716967685485082E-3</v>
      </c>
      <c r="T28" s="8">
        <v>5.0880700575930268E-3</v>
      </c>
      <c r="U28" s="8">
        <v>5.6403095854533564E-3</v>
      </c>
      <c r="V28" s="8">
        <v>5.4963738417439173E-3</v>
      </c>
      <c r="W28" s="8">
        <v>5.4968369234513438E-3</v>
      </c>
      <c r="X28" s="8">
        <v>5.0633358507638625E-3</v>
      </c>
    </row>
    <row r="29" spans="2:24" x14ac:dyDescent="0.2">
      <c r="B29" s="5" t="s">
        <v>852</v>
      </c>
      <c r="C29" s="10">
        <v>669585</v>
      </c>
      <c r="D29" s="10">
        <v>654626</v>
      </c>
      <c r="E29" s="10">
        <v>614319</v>
      </c>
      <c r="F29" s="10">
        <v>667430</v>
      </c>
      <c r="G29" s="10">
        <v>675334</v>
      </c>
      <c r="H29" s="10">
        <v>728005</v>
      </c>
      <c r="I29" s="10">
        <v>734764</v>
      </c>
      <c r="J29" s="10">
        <v>774062</v>
      </c>
      <c r="K29" s="10">
        <v>815333</v>
      </c>
      <c r="L29" s="10">
        <v>872270</v>
      </c>
      <c r="N29" s="5" t="s">
        <v>852</v>
      </c>
      <c r="O29" s="8">
        <v>1.1311308335164817E-2</v>
      </c>
      <c r="P29" s="8">
        <v>1.0910038208116229E-2</v>
      </c>
      <c r="Q29" s="8">
        <v>1.0187898643311721E-2</v>
      </c>
      <c r="R29" s="8">
        <v>1.092194536009765E-2</v>
      </c>
      <c r="S29" s="8">
        <v>1.1406323088399114E-2</v>
      </c>
      <c r="T29" s="8">
        <v>1.1820530187730001E-2</v>
      </c>
      <c r="U29" s="8">
        <v>1.2606838453722615E-2</v>
      </c>
      <c r="V29" s="8">
        <v>1.2053460695715184E-2</v>
      </c>
      <c r="W29" s="8">
        <v>1.2654991371734366E-2</v>
      </c>
      <c r="X29" s="8">
        <v>1.3657097153132404E-2</v>
      </c>
    </row>
    <row r="30" spans="2:24" x14ac:dyDescent="0.2">
      <c r="B30" s="5" t="s">
        <v>854</v>
      </c>
      <c r="C30" s="10">
        <v>205461</v>
      </c>
      <c r="D30" s="10">
        <v>277925</v>
      </c>
      <c r="E30" s="10">
        <v>248119</v>
      </c>
      <c r="F30" s="10">
        <v>199492</v>
      </c>
      <c r="G30" s="10">
        <v>172075</v>
      </c>
      <c r="H30" s="10">
        <v>272229</v>
      </c>
      <c r="I30" s="10">
        <v>263010</v>
      </c>
      <c r="J30" s="10">
        <v>141894</v>
      </c>
      <c r="K30" s="10">
        <v>106917</v>
      </c>
      <c r="L30" s="10">
        <v>105945</v>
      </c>
      <c r="N30" s="5" t="s">
        <v>854</v>
      </c>
      <c r="O30" s="8">
        <v>3.47085541320564E-3</v>
      </c>
      <c r="P30" s="8">
        <v>4.6319155807907153E-3</v>
      </c>
      <c r="Q30" s="8">
        <v>4.1148185608451977E-3</v>
      </c>
      <c r="R30" s="8">
        <v>3.264523206593351E-3</v>
      </c>
      <c r="S30" s="8">
        <v>2.9063293798865116E-3</v>
      </c>
      <c r="T30" s="8">
        <v>4.420149741383027E-3</v>
      </c>
      <c r="U30" s="8">
        <v>4.512638863245321E-3</v>
      </c>
      <c r="V30" s="8">
        <v>2.2095306990367828E-3</v>
      </c>
      <c r="W30" s="8">
        <v>1.6594860167461925E-3</v>
      </c>
      <c r="X30" s="8">
        <v>1.6587767066259444E-3</v>
      </c>
    </row>
    <row r="31" spans="2:24" x14ac:dyDescent="0.2">
      <c r="B31" s="5" t="s">
        <v>856</v>
      </c>
      <c r="C31" s="10">
        <v>370553</v>
      </c>
      <c r="D31" s="10">
        <v>333273</v>
      </c>
      <c r="E31" s="10">
        <v>337196</v>
      </c>
      <c r="F31" s="10">
        <v>397612</v>
      </c>
      <c r="G31" s="10">
        <v>327642</v>
      </c>
      <c r="H31" s="10">
        <v>309193</v>
      </c>
      <c r="I31" s="10">
        <v>329358</v>
      </c>
      <c r="J31" s="10">
        <v>333305</v>
      </c>
      <c r="K31" s="10">
        <v>348943</v>
      </c>
      <c r="L31" s="10">
        <v>332525</v>
      </c>
      <c r="N31" s="5" t="s">
        <v>856</v>
      </c>
      <c r="O31" s="8">
        <v>6.2597567710153731E-3</v>
      </c>
      <c r="P31" s="8">
        <v>5.5543488399995115E-3</v>
      </c>
      <c r="Q31" s="8">
        <v>5.5920762192446256E-3</v>
      </c>
      <c r="R31" s="8">
        <v>6.5065947567822047E-3</v>
      </c>
      <c r="S31" s="8">
        <v>5.533840306173334E-3</v>
      </c>
      <c r="T31" s="8">
        <v>5.0203297921508809E-3</v>
      </c>
      <c r="U31" s="8">
        <v>5.6510159717149625E-3</v>
      </c>
      <c r="V31" s="8">
        <v>5.190125231810048E-3</v>
      </c>
      <c r="W31" s="8">
        <v>5.4160332701204354E-3</v>
      </c>
      <c r="X31" s="8">
        <v>5.2063308732907846E-3</v>
      </c>
    </row>
    <row r="32" spans="2:24" x14ac:dyDescent="0.2">
      <c r="B32" s="5" t="s">
        <v>860</v>
      </c>
      <c r="C32" s="10">
        <v>99981</v>
      </c>
      <c r="D32" s="10">
        <v>110793</v>
      </c>
      <c r="E32" s="10">
        <v>86618</v>
      </c>
      <c r="F32" s="10">
        <v>101661</v>
      </c>
      <c r="G32" s="10">
        <v>94136</v>
      </c>
      <c r="H32" s="10">
        <v>93885</v>
      </c>
      <c r="I32" s="10">
        <v>77672</v>
      </c>
      <c r="J32" s="10">
        <v>67282</v>
      </c>
      <c r="K32" s="10"/>
      <c r="L32" s="10"/>
      <c r="N32" s="5" t="s">
        <v>860</v>
      </c>
      <c r="O32" s="8">
        <v>1.6889803664331094E-3</v>
      </c>
      <c r="P32" s="8">
        <v>1.8464831265361007E-3</v>
      </c>
      <c r="Q32" s="8">
        <v>1.4364774729194029E-3</v>
      </c>
      <c r="R32" s="8">
        <v>1.663599010012866E-3</v>
      </c>
      <c r="S32" s="8">
        <v>1.5899475374400503E-3</v>
      </c>
      <c r="T32" s="8">
        <v>1.5243995256557731E-3</v>
      </c>
      <c r="U32" s="8">
        <v>1.3326705668453313E-3</v>
      </c>
      <c r="V32" s="8">
        <v>1.0476950716210188E-3</v>
      </c>
      <c r="W32" s="8">
        <v>0</v>
      </c>
      <c r="X32" s="8">
        <v>0</v>
      </c>
    </row>
    <row r="33" spans="2:24" x14ac:dyDescent="0.2">
      <c r="B33" s="5" t="s">
        <v>862</v>
      </c>
      <c r="C33" s="10">
        <v>500</v>
      </c>
      <c r="D33" s="10"/>
      <c r="E33" s="10"/>
      <c r="F33" s="10"/>
      <c r="G33" s="10"/>
      <c r="H33" s="10"/>
      <c r="I33" s="10"/>
      <c r="J33" s="10"/>
      <c r="K33" s="10"/>
      <c r="L33" s="10"/>
      <c r="N33" s="5" t="s">
        <v>862</v>
      </c>
      <c r="O33" s="8">
        <v>8.4465066684325496E-6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</row>
    <row r="34" spans="2:24" x14ac:dyDescent="0.2">
      <c r="B34" s="5" t="s">
        <v>866</v>
      </c>
      <c r="C34" s="10">
        <v>110794</v>
      </c>
      <c r="D34" s="10">
        <v>115507</v>
      </c>
      <c r="E34" s="10">
        <v>372422</v>
      </c>
      <c r="F34" s="10">
        <v>350863</v>
      </c>
      <c r="G34" s="10">
        <v>402677</v>
      </c>
      <c r="H34" s="10">
        <v>289441</v>
      </c>
      <c r="I34" s="10">
        <v>292697</v>
      </c>
      <c r="J34" s="10">
        <v>302499</v>
      </c>
      <c r="K34" s="10">
        <v>319008</v>
      </c>
      <c r="L34" s="10">
        <v>322037</v>
      </c>
      <c r="N34" s="5" t="s">
        <v>866</v>
      </c>
      <c r="O34" s="8">
        <v>1.8716445196446318E-3</v>
      </c>
      <c r="P34" s="8">
        <v>1.9250469478830376E-3</v>
      </c>
      <c r="Q34" s="8">
        <v>6.1762660580894253E-3</v>
      </c>
      <c r="R34" s="8">
        <v>5.7415856567429417E-3</v>
      </c>
      <c r="S34" s="8">
        <v>6.8011738817641198E-3</v>
      </c>
      <c r="T34" s="8">
        <v>4.6996189285331271E-3</v>
      </c>
      <c r="U34" s="8">
        <v>5.0219986211753002E-3</v>
      </c>
      <c r="V34" s="8">
        <v>4.7104234634863197E-3</v>
      </c>
      <c r="W34" s="8">
        <v>4.9514045028402343E-3</v>
      </c>
      <c r="X34" s="8">
        <v>5.0421206689480321E-3</v>
      </c>
    </row>
    <row r="35" spans="2:24" x14ac:dyDescent="0.2">
      <c r="B35" s="5" t="s">
        <v>868</v>
      </c>
      <c r="C35" s="10">
        <v>281789</v>
      </c>
      <c r="D35" s="10">
        <v>265476</v>
      </c>
      <c r="E35" s="10">
        <v>242127</v>
      </c>
      <c r="F35" s="10">
        <v>239394</v>
      </c>
      <c r="G35" s="10">
        <v>275471</v>
      </c>
      <c r="H35" s="10">
        <v>280054</v>
      </c>
      <c r="I35" s="10">
        <v>229841</v>
      </c>
      <c r="J35" s="10">
        <v>255083</v>
      </c>
      <c r="K35" s="10">
        <v>265311</v>
      </c>
      <c r="L35" s="10">
        <v>293733</v>
      </c>
      <c r="N35" s="5" t="s">
        <v>868</v>
      </c>
      <c r="O35" s="8">
        <v>4.7602653351818793E-3</v>
      </c>
      <c r="P35" s="8">
        <v>4.4244397615399696E-3</v>
      </c>
      <c r="Q35" s="8">
        <v>4.0154469173330747E-3</v>
      </c>
      <c r="R35" s="8">
        <v>3.9174867589638115E-3</v>
      </c>
      <c r="S35" s="8">
        <v>4.6526773825757211E-3</v>
      </c>
      <c r="T35" s="8">
        <v>4.5472033312882985E-3</v>
      </c>
      <c r="U35" s="8">
        <v>3.9435360973619554E-3</v>
      </c>
      <c r="V35" s="8">
        <v>3.9720757699578538E-3</v>
      </c>
      <c r="W35" s="8">
        <v>4.1179596751587588E-3</v>
      </c>
      <c r="X35" s="8">
        <v>4.5989660518887965E-3</v>
      </c>
    </row>
    <row r="36" spans="2:24" x14ac:dyDescent="0.2">
      <c r="B36" s="5" t="s">
        <v>858</v>
      </c>
      <c r="C36" s="10">
        <v>116313</v>
      </c>
      <c r="D36" s="10">
        <v>119858</v>
      </c>
      <c r="E36" s="10">
        <v>148931</v>
      </c>
      <c r="F36" s="10">
        <v>102322</v>
      </c>
      <c r="G36" s="10"/>
      <c r="H36" s="10"/>
      <c r="I36" s="10"/>
      <c r="J36" s="10">
        <v>6952</v>
      </c>
      <c r="K36" s="10"/>
      <c r="L36" s="10"/>
      <c r="N36" s="5" t="s">
        <v>858</v>
      </c>
      <c r="O36" s="8">
        <v>1.9648770602507903E-3</v>
      </c>
      <c r="P36" s="8">
        <v>1.9975609883328724E-3</v>
      </c>
      <c r="Q36" s="8">
        <v>2.4698795460453898E-3</v>
      </c>
      <c r="R36" s="8">
        <v>1.6744157336887938E-3</v>
      </c>
      <c r="S36" s="8">
        <v>0</v>
      </c>
      <c r="T36" s="8">
        <v>0</v>
      </c>
      <c r="U36" s="8">
        <v>0</v>
      </c>
      <c r="V36" s="8">
        <v>1.0825445346317474E-4</v>
      </c>
      <c r="W36" s="8">
        <v>0</v>
      </c>
      <c r="X36" s="8">
        <v>0</v>
      </c>
    </row>
    <row r="37" spans="2:24" x14ac:dyDescent="0.2">
      <c r="B37" s="5" t="s">
        <v>937</v>
      </c>
      <c r="C37" s="10"/>
      <c r="D37" s="10"/>
      <c r="E37" s="10"/>
      <c r="F37" s="10"/>
      <c r="G37" s="10"/>
      <c r="H37" s="10"/>
      <c r="I37" s="10"/>
      <c r="J37" s="10"/>
      <c r="K37" s="10"/>
      <c r="L37" s="10">
        <v>1392</v>
      </c>
      <c r="N37" s="5" t="s">
        <v>937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2.179448936356897E-5</v>
      </c>
    </row>
    <row r="38" spans="2:24" x14ac:dyDescent="0.2">
      <c r="B38" s="5" t="s">
        <v>939</v>
      </c>
      <c r="C38" s="10">
        <v>235275</v>
      </c>
      <c r="D38" s="10">
        <v>235975</v>
      </c>
      <c r="E38" s="10">
        <v>227336</v>
      </c>
      <c r="F38" s="10">
        <v>257057</v>
      </c>
      <c r="G38" s="10">
        <v>272822</v>
      </c>
      <c r="H38" s="10">
        <v>284878</v>
      </c>
      <c r="I38" s="10">
        <v>504174</v>
      </c>
      <c r="J38" s="10">
        <v>167954</v>
      </c>
      <c r="K38" s="10">
        <v>249834</v>
      </c>
      <c r="L38" s="10">
        <v>277928</v>
      </c>
      <c r="N38" s="5" t="s">
        <v>939</v>
      </c>
      <c r="O38" s="8">
        <v>3.9745037128309365E-3</v>
      </c>
      <c r="P38" s="8">
        <v>3.9327742346931338E-3</v>
      </c>
      <c r="Q38" s="8">
        <v>3.7701521945046686E-3</v>
      </c>
      <c r="R38" s="8">
        <v>4.2065272889001415E-3</v>
      </c>
      <c r="S38" s="8">
        <v>4.6079360399790669E-3</v>
      </c>
      <c r="T38" s="8">
        <v>4.6255300428158421E-3</v>
      </c>
      <c r="U38" s="8">
        <v>8.6504512613126746E-3</v>
      </c>
      <c r="V38" s="8">
        <v>2.6153291825307895E-3</v>
      </c>
      <c r="W38" s="8">
        <v>3.8777372121156432E-3</v>
      </c>
      <c r="X38" s="8">
        <v>4.35150778723994E-3</v>
      </c>
    </row>
    <row r="39" spans="2:24" x14ac:dyDescent="0.2">
      <c r="B39" s="5" t="s">
        <v>941</v>
      </c>
      <c r="C39" s="10">
        <v>237352</v>
      </c>
      <c r="D39" s="10">
        <v>258824</v>
      </c>
      <c r="E39" s="10">
        <v>272983</v>
      </c>
      <c r="F39" s="10">
        <v>256094</v>
      </c>
      <c r="G39" s="10">
        <v>202569</v>
      </c>
      <c r="H39" s="10">
        <v>207912</v>
      </c>
      <c r="I39" s="10"/>
      <c r="J39" s="10">
        <v>249842</v>
      </c>
      <c r="K39" s="10">
        <v>241146</v>
      </c>
      <c r="L39" s="10">
        <v>200537</v>
      </c>
      <c r="N39" s="5" t="s">
        <v>941</v>
      </c>
      <c r="O39" s="8">
        <v>4.0095905015316048E-3</v>
      </c>
      <c r="P39" s="8">
        <v>4.3135771099490012E-3</v>
      </c>
      <c r="Q39" s="8">
        <v>4.5271644460730719E-3</v>
      </c>
      <c r="R39" s="8">
        <v>4.1907685825462561E-3</v>
      </c>
      <c r="S39" s="8">
        <v>3.4213699616692187E-3</v>
      </c>
      <c r="T39" s="8">
        <v>3.3758422983239398E-3</v>
      </c>
      <c r="U39" s="8">
        <v>0</v>
      </c>
      <c r="V39" s="8">
        <v>3.8904644939796464E-3</v>
      </c>
      <c r="W39" s="8">
        <v>3.7428885490078971E-3</v>
      </c>
      <c r="X39" s="8">
        <v>3.1397999378606541E-3</v>
      </c>
    </row>
    <row r="40" spans="2:24" x14ac:dyDescent="0.2">
      <c r="B40" s="5" t="s">
        <v>943</v>
      </c>
      <c r="C40" s="10">
        <v>37200</v>
      </c>
      <c r="D40" s="10">
        <v>38634</v>
      </c>
      <c r="E40" s="10">
        <v>34361</v>
      </c>
      <c r="F40" s="10">
        <v>42508</v>
      </c>
      <c r="G40" s="10">
        <v>41891</v>
      </c>
      <c r="H40" s="10">
        <v>39297</v>
      </c>
      <c r="I40" s="10">
        <v>35269</v>
      </c>
      <c r="J40" s="10">
        <v>35551</v>
      </c>
      <c r="K40" s="10">
        <v>42398</v>
      </c>
      <c r="L40" s="10">
        <v>42942</v>
      </c>
      <c r="N40" s="5" t="s">
        <v>943</v>
      </c>
      <c r="O40" s="8">
        <v>6.2842009613138169E-4</v>
      </c>
      <c r="P40" s="8">
        <v>6.4387668093287219E-4</v>
      </c>
      <c r="Q40" s="8">
        <v>5.6984463329773957E-4</v>
      </c>
      <c r="R40" s="8">
        <v>6.9560860819416399E-4</v>
      </c>
      <c r="S40" s="8">
        <v>7.0753476131236884E-4</v>
      </c>
      <c r="T40" s="8">
        <v>6.3806069297219913E-4</v>
      </c>
      <c r="U40" s="8">
        <v>6.0513387349454102E-4</v>
      </c>
      <c r="V40" s="8">
        <v>5.5358948145416067E-4</v>
      </c>
      <c r="W40" s="8">
        <v>6.5807016786858087E-4</v>
      </c>
      <c r="X40" s="8">
        <v>6.7234120851320314E-4</v>
      </c>
    </row>
    <row r="41" spans="2:24" x14ac:dyDescent="0.2">
      <c r="B41" s="5" t="s">
        <v>945</v>
      </c>
      <c r="C41" s="10">
        <v>106857</v>
      </c>
      <c r="D41" s="10">
        <v>125935</v>
      </c>
      <c r="E41" s="10">
        <v>107217</v>
      </c>
      <c r="F41" s="10">
        <v>136685</v>
      </c>
      <c r="G41" s="10">
        <v>108859</v>
      </c>
      <c r="H41" s="10">
        <v>104282</v>
      </c>
      <c r="I41" s="10">
        <v>101497</v>
      </c>
      <c r="J41" s="10">
        <v>130345</v>
      </c>
      <c r="K41" s="10">
        <v>120852</v>
      </c>
      <c r="L41" s="10">
        <v>93624</v>
      </c>
      <c r="N41" s="5" t="s">
        <v>945</v>
      </c>
      <c r="O41" s="8">
        <v>1.8051367261373939E-3</v>
      </c>
      <c r="P41" s="8">
        <v>2.0988406536543267E-3</v>
      </c>
      <c r="Q41" s="8">
        <v>1.7780923735713087E-3</v>
      </c>
      <c r="R41" s="8">
        <v>2.2367380872075683E-3</v>
      </c>
      <c r="S41" s="8">
        <v>1.8386175212265917E-3</v>
      </c>
      <c r="T41" s="8">
        <v>1.6932143722046687E-3</v>
      </c>
      <c r="U41" s="8">
        <v>1.7414520615292588E-3</v>
      </c>
      <c r="V41" s="8">
        <v>2.0296931439380767E-3</v>
      </c>
      <c r="W41" s="8">
        <v>1.8757747046382787E-3</v>
      </c>
      <c r="X41" s="8">
        <v>1.4658672932290095E-3</v>
      </c>
    </row>
    <row r="42" spans="2:24" x14ac:dyDescent="0.2">
      <c r="B42" s="5" t="s">
        <v>947</v>
      </c>
      <c r="C42" s="10"/>
      <c r="D42" s="10"/>
      <c r="E42" s="10"/>
      <c r="F42" s="10"/>
      <c r="G42" s="10"/>
      <c r="H42" s="10"/>
      <c r="I42" s="10"/>
      <c r="J42" s="10">
        <v>2992</v>
      </c>
      <c r="K42" s="10">
        <v>1717</v>
      </c>
      <c r="L42" s="10">
        <v>8679</v>
      </c>
      <c r="N42" s="5" t="s">
        <v>947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4.659052427529039E-5</v>
      </c>
      <c r="W42" s="8">
        <v>2.6649994769337079E-5</v>
      </c>
      <c r="X42" s="8">
        <v>1.3588676234656258E-4</v>
      </c>
    </row>
    <row r="43" spans="2:24" x14ac:dyDescent="0.2">
      <c r="B43" s="5" t="s">
        <v>949</v>
      </c>
      <c r="C43" s="10">
        <v>36012</v>
      </c>
      <c r="D43" s="10">
        <v>27260</v>
      </c>
      <c r="E43" s="10">
        <v>23945</v>
      </c>
      <c r="F43" s="10">
        <v>8852</v>
      </c>
      <c r="G43" s="10"/>
      <c r="H43" s="10"/>
      <c r="I43" s="10"/>
      <c r="J43" s="10"/>
      <c r="K43" s="10"/>
      <c r="L43" s="10"/>
      <c r="N43" s="5" t="s">
        <v>949</v>
      </c>
      <c r="O43" s="8">
        <v>6.0835119628718597E-4</v>
      </c>
      <c r="P43" s="8">
        <v>4.5431687949034781E-4</v>
      </c>
      <c r="Q43" s="8">
        <v>3.9710514083741375E-4</v>
      </c>
      <c r="R43" s="8">
        <v>1.4485573067974828E-4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</row>
    <row r="44" spans="2:24" x14ac:dyDescent="0.2">
      <c r="B44" s="5" t="s">
        <v>951</v>
      </c>
      <c r="C44" s="10"/>
      <c r="D44" s="10">
        <v>1666</v>
      </c>
      <c r="E44" s="10"/>
      <c r="F44" s="10"/>
      <c r="G44" s="10"/>
      <c r="H44" s="10"/>
      <c r="I44" s="10"/>
      <c r="J44" s="10"/>
      <c r="K44" s="10"/>
      <c r="L44" s="10"/>
      <c r="N44" s="5" t="s">
        <v>951</v>
      </c>
      <c r="O44" s="8">
        <v>0</v>
      </c>
      <c r="P44" s="8">
        <v>2.7765661086974299E-5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</row>
    <row r="45" spans="2:24" x14ac:dyDescent="0.2">
      <c r="B45" s="5" t="s">
        <v>953</v>
      </c>
      <c r="C45" s="10">
        <v>132862</v>
      </c>
      <c r="D45" s="10">
        <v>107727</v>
      </c>
      <c r="E45" s="10">
        <v>117333</v>
      </c>
      <c r="F45" s="10">
        <v>82414</v>
      </c>
      <c r="G45" s="10">
        <v>62031</v>
      </c>
      <c r="H45" s="10">
        <v>121595</v>
      </c>
      <c r="I45" s="10">
        <v>103224</v>
      </c>
      <c r="J45" s="10">
        <v>100840</v>
      </c>
      <c r="K45" s="10">
        <v>111775</v>
      </c>
      <c r="L45" s="10">
        <v>134914</v>
      </c>
      <c r="N45" s="5" t="s">
        <v>953</v>
      </c>
      <c r="O45" s="8">
        <v>2.2444395379625707E-3</v>
      </c>
      <c r="P45" s="8">
        <v>1.7953849771407445E-3</v>
      </c>
      <c r="Q45" s="8">
        <v>1.9458566502349663E-3</v>
      </c>
      <c r="R45" s="8">
        <v>1.3486376172888359E-3</v>
      </c>
      <c r="S45" s="8">
        <v>1.047697328279763E-3</v>
      </c>
      <c r="T45" s="8">
        <v>1.9743234842851758E-3</v>
      </c>
      <c r="U45" s="8">
        <v>1.7710833581218775E-3</v>
      </c>
      <c r="V45" s="8">
        <v>1.570250156390469E-3</v>
      </c>
      <c r="W45" s="8">
        <v>1.7348882733504087E-3</v>
      </c>
      <c r="X45" s="8">
        <v>2.1123432025837241E-3</v>
      </c>
    </row>
    <row r="46" spans="2:24" x14ac:dyDescent="0.2">
      <c r="B46" s="5" t="s">
        <v>955</v>
      </c>
      <c r="C46" s="10"/>
      <c r="D46" s="10"/>
      <c r="E46" s="10"/>
      <c r="F46" s="10"/>
      <c r="G46" s="10"/>
      <c r="H46" s="10"/>
      <c r="I46" s="10"/>
      <c r="J46" s="10"/>
      <c r="K46" s="10"/>
      <c r="L46" s="10">
        <v>34725</v>
      </c>
      <c r="N46" s="5" t="s">
        <v>955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5.4368796203299748E-4</v>
      </c>
    </row>
    <row r="47" spans="2:24" x14ac:dyDescent="0.2">
      <c r="B47" s="5" t="s">
        <v>957</v>
      </c>
      <c r="C47" s="10">
        <v>20295</v>
      </c>
      <c r="D47" s="10">
        <v>18238</v>
      </c>
      <c r="E47" s="10">
        <v>18076</v>
      </c>
      <c r="F47" s="10">
        <v>22791</v>
      </c>
      <c r="G47" s="10">
        <v>23225</v>
      </c>
      <c r="H47" s="10">
        <v>19920</v>
      </c>
      <c r="I47" s="10">
        <v>17856</v>
      </c>
      <c r="J47" s="10">
        <v>21799</v>
      </c>
      <c r="K47" s="10">
        <v>21649</v>
      </c>
      <c r="L47" s="10">
        <v>28421</v>
      </c>
      <c r="N47" s="5" t="s">
        <v>957</v>
      </c>
      <c r="O47" s="8">
        <v>3.4284370567167719E-4</v>
      </c>
      <c r="P47" s="8">
        <v>3.0395565840590473E-4</v>
      </c>
      <c r="Q47" s="8">
        <v>2.9977333580192487E-4</v>
      </c>
      <c r="R47" s="8">
        <v>3.7295605037529858E-4</v>
      </c>
      <c r="S47" s="8">
        <v>3.9226790555202227E-4</v>
      </c>
      <c r="T47" s="8">
        <v>3.2343865954159875E-4</v>
      </c>
      <c r="U47" s="8">
        <v>3.063673607167349E-4</v>
      </c>
      <c r="V47" s="8">
        <v>3.3944747281987141E-4</v>
      </c>
      <c r="W47" s="8">
        <v>3.3601964866708121E-4</v>
      </c>
      <c r="X47" s="8">
        <v>4.449864814669495E-4</v>
      </c>
    </row>
    <row r="48" spans="2:24" x14ac:dyDescent="0.2">
      <c r="B48" s="5" t="s">
        <v>959</v>
      </c>
      <c r="C48" s="10">
        <v>157762</v>
      </c>
      <c r="D48" s="10">
        <v>208144</v>
      </c>
      <c r="E48" s="10">
        <v>196667</v>
      </c>
      <c r="F48" s="10">
        <v>157553</v>
      </c>
      <c r="G48" s="10">
        <v>151434</v>
      </c>
      <c r="H48" s="10">
        <v>174534</v>
      </c>
      <c r="I48" s="10">
        <v>169627</v>
      </c>
      <c r="J48" s="10">
        <v>177319</v>
      </c>
      <c r="K48" s="10">
        <v>178311</v>
      </c>
      <c r="L48" s="10">
        <v>159386</v>
      </c>
      <c r="N48" s="5" t="s">
        <v>959</v>
      </c>
      <c r="O48" s="8">
        <v>2.6650755700505118E-3</v>
      </c>
      <c r="P48" s="8">
        <v>3.4689410331855816E-3</v>
      </c>
      <c r="Q48" s="8">
        <v>3.2615358836112609E-3</v>
      </c>
      <c r="R48" s="8">
        <v>2.5782258174182537E-3</v>
      </c>
      <c r="S48" s="8">
        <v>2.55770497349257E-3</v>
      </c>
      <c r="T48" s="8">
        <v>2.8338877010257732E-3</v>
      </c>
      <c r="U48" s="8">
        <v>2.9104041384575264E-3</v>
      </c>
      <c r="V48" s="8">
        <v>2.76115814638042E-3</v>
      </c>
      <c r="W48" s="8">
        <v>2.7676104934858843E-3</v>
      </c>
      <c r="X48" s="8">
        <v>2.4955003460501463E-3</v>
      </c>
    </row>
    <row r="49" spans="2:24" x14ac:dyDescent="0.2">
      <c r="B49" s="5" t="s">
        <v>596</v>
      </c>
      <c r="C49" s="10">
        <v>211789</v>
      </c>
      <c r="D49" s="10">
        <v>272096</v>
      </c>
      <c r="E49" s="10">
        <v>242719</v>
      </c>
      <c r="F49" s="10">
        <v>227526</v>
      </c>
      <c r="G49" s="10">
        <v>245299</v>
      </c>
      <c r="H49" s="10">
        <v>264121</v>
      </c>
      <c r="I49" s="10">
        <v>255917</v>
      </c>
      <c r="J49" s="10">
        <v>125331</v>
      </c>
      <c r="K49" s="10">
        <v>125074</v>
      </c>
      <c r="L49" s="10">
        <v>111786</v>
      </c>
      <c r="N49" s="5" t="s">
        <v>596</v>
      </c>
      <c r="O49" s="8">
        <v>3.5777544016013223E-3</v>
      </c>
      <c r="P49" s="8">
        <v>4.5347690991124606E-3</v>
      </c>
      <c r="Q49" s="8">
        <v>4.0252646765051667E-3</v>
      </c>
      <c r="R49" s="8">
        <v>3.7232766582286948E-3</v>
      </c>
      <c r="S49" s="8">
        <v>4.1430753482887194E-3</v>
      </c>
      <c r="T49" s="8">
        <v>4.2885011142965168E-3</v>
      </c>
      <c r="U49" s="8">
        <v>4.3909395078710039E-3</v>
      </c>
      <c r="V49" s="8">
        <v>1.9516166436986697E-3</v>
      </c>
      <c r="W49" s="8">
        <v>1.9413054430868176E-3</v>
      </c>
      <c r="X49" s="8">
        <v>1.7502290143648856E-3</v>
      </c>
    </row>
    <row r="50" spans="2:24" x14ac:dyDescent="0.2">
      <c r="B50" s="5" t="s">
        <v>618</v>
      </c>
      <c r="C50" s="10">
        <v>68583</v>
      </c>
      <c r="D50" s="10">
        <v>126589</v>
      </c>
      <c r="E50" s="10">
        <v>127284</v>
      </c>
      <c r="F50" s="10">
        <v>150260</v>
      </c>
      <c r="G50" s="10">
        <v>122985</v>
      </c>
      <c r="H50" s="10">
        <v>125156</v>
      </c>
      <c r="I50" s="10">
        <v>112157</v>
      </c>
      <c r="J50" s="10">
        <v>133381</v>
      </c>
      <c r="K50" s="10">
        <v>147640</v>
      </c>
      <c r="L50" s="10">
        <v>133138</v>
      </c>
      <c r="N50" s="5" t="s">
        <v>618</v>
      </c>
      <c r="O50" s="8">
        <v>1.1585735336822191E-3</v>
      </c>
      <c r="P50" s="8">
        <v>2.1097402589069568E-3</v>
      </c>
      <c r="Q50" s="8">
        <v>2.1108845582104561E-3</v>
      </c>
      <c r="R50" s="8">
        <v>2.4588818449998843E-3</v>
      </c>
      <c r="S50" s="8">
        <v>2.0772042352773072E-3</v>
      </c>
      <c r="T50" s="8">
        <v>2.0321430157423863E-3</v>
      </c>
      <c r="U50" s="8">
        <v>1.9243528268317002E-3</v>
      </c>
      <c r="V50" s="8">
        <v>2.0769688229821215E-3</v>
      </c>
      <c r="W50" s="8">
        <v>2.2915580825538301E-3</v>
      </c>
      <c r="X50" s="8">
        <v>2.0845364402922741E-3</v>
      </c>
    </row>
    <row r="51" spans="2:24" x14ac:dyDescent="0.2">
      <c r="B51" s="5" t="s">
        <v>598</v>
      </c>
      <c r="C51" s="10">
        <v>1154178</v>
      </c>
      <c r="D51" s="10">
        <v>1116509</v>
      </c>
      <c r="E51" s="10">
        <v>1063111</v>
      </c>
      <c r="F51" s="10">
        <v>1162159</v>
      </c>
      <c r="G51" s="10">
        <v>1152012</v>
      </c>
      <c r="H51" s="10">
        <v>1141519</v>
      </c>
      <c r="I51" s="10">
        <v>873981</v>
      </c>
      <c r="J51" s="10">
        <v>972048</v>
      </c>
      <c r="K51" s="10">
        <v>1089028</v>
      </c>
      <c r="L51" s="10">
        <v>892464</v>
      </c>
      <c r="N51" s="5" t="s">
        <v>598</v>
      </c>
      <c r="O51" s="8">
        <v>1.9497544347116286E-2</v>
      </c>
      <c r="P51" s="8">
        <v>1.8607809420502153E-2</v>
      </c>
      <c r="Q51" s="8">
        <v>1.7630688802706358E-2</v>
      </c>
      <c r="R51" s="8">
        <v>1.901778028818861E-2</v>
      </c>
      <c r="S51" s="8">
        <v>1.9457366390131164E-2</v>
      </c>
      <c r="T51" s="8">
        <v>1.8534707590425015E-2</v>
      </c>
      <c r="U51" s="8">
        <v>1.4995477838629744E-2</v>
      </c>
      <c r="V51" s="8">
        <v>1.5136439151319342E-2</v>
      </c>
      <c r="W51" s="8">
        <v>1.6903081248492498E-2</v>
      </c>
      <c r="X51" s="8">
        <v>1.397327381851165E-2</v>
      </c>
    </row>
    <row r="52" spans="2:24" x14ac:dyDescent="0.2">
      <c r="B52" s="5" t="s">
        <v>600</v>
      </c>
      <c r="C52" s="10">
        <v>132837</v>
      </c>
      <c r="D52" s="10">
        <v>128917</v>
      </c>
      <c r="E52" s="10">
        <v>126598</v>
      </c>
      <c r="F52" s="10">
        <v>152148</v>
      </c>
      <c r="G52" s="10">
        <v>156116</v>
      </c>
      <c r="H52" s="10">
        <v>122285</v>
      </c>
      <c r="I52" s="10">
        <v>111294</v>
      </c>
      <c r="J52" s="10">
        <v>124033</v>
      </c>
      <c r="K52" s="10">
        <v>187664</v>
      </c>
      <c r="L52" s="10">
        <v>171597</v>
      </c>
      <c r="N52" s="5" t="s">
        <v>600</v>
      </c>
      <c r="O52" s="8">
        <v>2.2440172126291492E-3</v>
      </c>
      <c r="P52" s="8">
        <v>2.1485388537511802E-3</v>
      </c>
      <c r="Q52" s="8">
        <v>2.099507898088741E-3</v>
      </c>
      <c r="R52" s="8">
        <v>2.4897774188276482E-3</v>
      </c>
      <c r="S52" s="8">
        <v>2.6367834808680092E-3</v>
      </c>
      <c r="T52" s="8">
        <v>1.9855269318295385E-3</v>
      </c>
      <c r="U52" s="8">
        <v>1.9095457573705362E-3</v>
      </c>
      <c r="V52" s="8">
        <v>1.9314045780204187E-3</v>
      </c>
      <c r="W52" s="8">
        <v>2.9127807911431994E-3</v>
      </c>
      <c r="X52" s="8">
        <v>2.6866874937646152E-3</v>
      </c>
    </row>
    <row r="53" spans="2:24" x14ac:dyDescent="0.2">
      <c r="B53" s="5" t="s">
        <v>699</v>
      </c>
      <c r="C53" s="10">
        <v>153835</v>
      </c>
      <c r="D53" s="10">
        <v>113648</v>
      </c>
      <c r="E53" s="10">
        <v>109459</v>
      </c>
      <c r="F53" s="10">
        <v>119825</v>
      </c>
      <c r="G53" s="10">
        <v>130406</v>
      </c>
      <c r="H53" s="10">
        <v>149228</v>
      </c>
      <c r="I53" s="10">
        <v>107518</v>
      </c>
      <c r="J53" s="10">
        <v>122049</v>
      </c>
      <c r="K53" s="10">
        <v>125015</v>
      </c>
      <c r="L53" s="10">
        <v>140024</v>
      </c>
      <c r="N53" s="5" t="s">
        <v>699</v>
      </c>
      <c r="O53" s="8">
        <v>2.5987367066766425E-3</v>
      </c>
      <c r="P53" s="8">
        <v>1.894064736622122E-3</v>
      </c>
      <c r="Q53" s="8">
        <v>1.8152738196250771E-3</v>
      </c>
      <c r="R53" s="8">
        <v>1.9608379946566695E-3</v>
      </c>
      <c r="S53" s="8">
        <v>2.2025441761643495E-3</v>
      </c>
      <c r="T53" s="8">
        <v>2.4229972031161494E-3</v>
      </c>
      <c r="U53" s="8">
        <v>1.8447583943515852E-3</v>
      </c>
      <c r="V53" s="8">
        <v>1.9005103266293171E-3</v>
      </c>
      <c r="W53" s="8">
        <v>1.9403896890440738E-3</v>
      </c>
      <c r="X53" s="8">
        <v>2.1923502720146417E-3</v>
      </c>
    </row>
    <row r="54" spans="2:24" x14ac:dyDescent="0.2">
      <c r="B54" s="5" t="s">
        <v>701</v>
      </c>
      <c r="C54" s="10">
        <v>1284148</v>
      </c>
      <c r="D54" s="10">
        <v>1047473</v>
      </c>
      <c r="E54" s="10">
        <v>1054626</v>
      </c>
      <c r="F54" s="10">
        <v>972507</v>
      </c>
      <c r="G54" s="10">
        <v>1102247</v>
      </c>
      <c r="H54" s="10">
        <v>1154157</v>
      </c>
      <c r="I54" s="10">
        <v>1188705</v>
      </c>
      <c r="J54" s="10">
        <v>1276873</v>
      </c>
      <c r="K54" s="10">
        <v>1146539</v>
      </c>
      <c r="L54" s="10">
        <v>1205862</v>
      </c>
      <c r="N54" s="5" t="s">
        <v>701</v>
      </c>
      <c r="O54" s="8">
        <v>2.1693129290508643E-2</v>
      </c>
      <c r="P54" s="8">
        <v>1.7457251089889693E-2</v>
      </c>
      <c r="Q54" s="8">
        <v>1.7489973115923922E-2</v>
      </c>
      <c r="R54" s="8">
        <v>1.5914280623155214E-2</v>
      </c>
      <c r="S54" s="8">
        <v>1.8616840563659844E-2</v>
      </c>
      <c r="T54" s="8">
        <v>1.8739909286172338E-2</v>
      </c>
      <c r="U54" s="8">
        <v>2.0395408463305689E-2</v>
      </c>
      <c r="V54" s="8">
        <v>1.9883082387353899E-2</v>
      </c>
      <c r="W54" s="8">
        <v>1.7795724142598116E-2</v>
      </c>
      <c r="X54" s="8">
        <v>1.8880134003543107E-2</v>
      </c>
    </row>
    <row r="55" spans="2:24" x14ac:dyDescent="0.2">
      <c r="B55" s="5" t="s">
        <v>602</v>
      </c>
      <c r="C55" s="10">
        <v>187799</v>
      </c>
      <c r="D55" s="10">
        <v>140017</v>
      </c>
      <c r="E55" s="10">
        <v>95830</v>
      </c>
      <c r="F55" s="10">
        <v>173642</v>
      </c>
      <c r="G55" s="10">
        <v>158534</v>
      </c>
      <c r="H55" s="10">
        <v>77545</v>
      </c>
      <c r="I55" s="10">
        <v>146253</v>
      </c>
      <c r="J55" s="10">
        <v>124047</v>
      </c>
      <c r="K55" s="10">
        <v>141170</v>
      </c>
      <c r="L55" s="10">
        <v>111021</v>
      </c>
      <c r="N55" s="5" t="s">
        <v>602</v>
      </c>
      <c r="O55" s="8">
        <v>3.1724910116499288E-3</v>
      </c>
      <c r="P55" s="8">
        <v>2.3335321539104926E-3</v>
      </c>
      <c r="Q55" s="8">
        <v>1.5892497659824329E-3</v>
      </c>
      <c r="R55" s="8">
        <v>2.8415091263774119E-3</v>
      </c>
      <c r="S55" s="8">
        <v>2.6776232567829622E-3</v>
      </c>
      <c r="T55" s="8">
        <v>1.2590888983008673E-3</v>
      </c>
      <c r="U55" s="8">
        <v>2.5093607530748559E-3</v>
      </c>
      <c r="V55" s="8">
        <v>1.931622581810477E-3</v>
      </c>
      <c r="W55" s="8">
        <v>2.191135562951261E-3</v>
      </c>
      <c r="X55" s="8">
        <v>1.7382514393913726E-3</v>
      </c>
    </row>
    <row r="56" spans="2:24" x14ac:dyDescent="0.2">
      <c r="B56" s="5" t="s">
        <v>604</v>
      </c>
      <c r="C56" s="10">
        <v>317331</v>
      </c>
      <c r="D56" s="10">
        <v>326512</v>
      </c>
      <c r="E56" s="10">
        <v>304754</v>
      </c>
      <c r="F56" s="10">
        <v>296364</v>
      </c>
      <c r="G56" s="10">
        <v>407484</v>
      </c>
      <c r="H56" s="10">
        <v>322510</v>
      </c>
      <c r="I56" s="10">
        <v>292601</v>
      </c>
      <c r="J56" s="10">
        <v>194198</v>
      </c>
      <c r="K56" s="10">
        <v>236546</v>
      </c>
      <c r="L56" s="10">
        <v>273259</v>
      </c>
      <c r="N56" s="5" t="s">
        <v>604</v>
      </c>
      <c r="O56" s="8">
        <v>5.3606768152007385E-3</v>
      </c>
      <c r="P56" s="8">
        <v>5.4416695875331052E-3</v>
      </c>
      <c r="Q56" s="8">
        <v>5.0540563829929077E-3</v>
      </c>
      <c r="R56" s="8">
        <v>4.8497541535441613E-3</v>
      </c>
      <c r="S56" s="8">
        <v>6.8823636265214318E-3</v>
      </c>
      <c r="T56" s="8">
        <v>5.2365563297570791E-3</v>
      </c>
      <c r="U56" s="8">
        <v>5.0203514848273607E-3</v>
      </c>
      <c r="V56" s="8">
        <v>3.0239928586941319E-3</v>
      </c>
      <c r="W56" s="8">
        <v>3.6714907761838137E-3</v>
      </c>
      <c r="X56" s="8">
        <v>4.2784054374996362E-3</v>
      </c>
    </row>
    <row r="57" spans="2:24" x14ac:dyDescent="0.2">
      <c r="B57" s="5" t="s">
        <v>607</v>
      </c>
      <c r="C57" s="10">
        <v>2770335</v>
      </c>
      <c r="D57" s="10">
        <v>2878514</v>
      </c>
      <c r="E57" s="10">
        <v>2877114</v>
      </c>
      <c r="F57" s="10">
        <v>2766009</v>
      </c>
      <c r="G57" s="10">
        <v>2906979</v>
      </c>
      <c r="H57" s="10">
        <v>3086888</v>
      </c>
      <c r="I57" s="10">
        <v>2575863</v>
      </c>
      <c r="J57" s="10">
        <v>2787777</v>
      </c>
      <c r="K57" s="10">
        <v>2540472</v>
      </c>
      <c r="L57" s="10">
        <v>2393112</v>
      </c>
      <c r="N57" s="5" t="s">
        <v>607</v>
      </c>
      <c r="O57" s="8">
        <v>4.6799306102584176E-2</v>
      </c>
      <c r="P57" s="8">
        <v>4.7973495893223736E-2</v>
      </c>
      <c r="Q57" s="8">
        <v>4.7714210072052399E-2</v>
      </c>
      <c r="R57" s="8">
        <v>4.5263472069787605E-2</v>
      </c>
      <c r="S57" s="8">
        <v>4.9098581864960696E-2</v>
      </c>
      <c r="T57" s="8">
        <v>5.0121431570032467E-2</v>
      </c>
      <c r="U57" s="8">
        <v>4.4195808068878302E-2</v>
      </c>
      <c r="V57" s="8">
        <v>4.3410425131215312E-2</v>
      </c>
      <c r="W57" s="8">
        <v>3.943131363520519E-2</v>
      </c>
      <c r="X57" s="8">
        <v>3.7468860653612976E-2</v>
      </c>
    </row>
    <row r="58" spans="2:24" x14ac:dyDescent="0.2">
      <c r="B58" s="5" t="s">
        <v>611</v>
      </c>
      <c r="C58" s="10">
        <v>274269</v>
      </c>
      <c r="D58" s="10">
        <v>230283</v>
      </c>
      <c r="E58" s="10">
        <v>392179</v>
      </c>
      <c r="F58" s="10">
        <v>392737</v>
      </c>
      <c r="G58" s="10">
        <v>390789</v>
      </c>
      <c r="H58" s="10">
        <v>407634</v>
      </c>
      <c r="I58" s="10">
        <v>364916</v>
      </c>
      <c r="J58" s="10">
        <v>421116</v>
      </c>
      <c r="K58" s="10">
        <v>414178</v>
      </c>
      <c r="L58" s="10">
        <v>391320</v>
      </c>
      <c r="N58" s="5" t="s">
        <v>611</v>
      </c>
      <c r="O58" s="8">
        <v>4.6332298748886537E-3</v>
      </c>
      <c r="P58" s="8">
        <v>3.8379110036564842E-3</v>
      </c>
      <c r="Q58" s="8">
        <v>6.5039171864053492E-3</v>
      </c>
      <c r="R58" s="8">
        <v>6.4268193741496048E-3</v>
      </c>
      <c r="S58" s="8">
        <v>6.60038676179846E-3</v>
      </c>
      <c r="T58" s="8">
        <v>6.6187045453604456E-3</v>
      </c>
      <c r="U58" s="8">
        <v>6.2611084119236129E-3</v>
      </c>
      <c r="V58" s="8">
        <v>6.5574917181528032E-3</v>
      </c>
      <c r="W58" s="8">
        <v>6.428562337550665E-3</v>
      </c>
      <c r="X58" s="8">
        <v>6.1268818805688286E-3</v>
      </c>
    </row>
    <row r="59" spans="2:24" x14ac:dyDescent="0.2">
      <c r="B59" s="5" t="s">
        <v>613</v>
      </c>
      <c r="C59" s="10">
        <v>508406</v>
      </c>
      <c r="D59" s="10">
        <v>507913</v>
      </c>
      <c r="E59" s="10">
        <v>454040</v>
      </c>
      <c r="F59" s="10">
        <v>470039</v>
      </c>
      <c r="G59" s="10">
        <v>470883</v>
      </c>
      <c r="H59" s="10">
        <v>515971</v>
      </c>
      <c r="I59" s="10">
        <v>621142</v>
      </c>
      <c r="J59" s="10">
        <v>752524</v>
      </c>
      <c r="K59" s="10">
        <v>838322</v>
      </c>
      <c r="L59" s="10">
        <v>887362</v>
      </c>
      <c r="N59" s="5" t="s">
        <v>613</v>
      </c>
      <c r="O59" s="8">
        <v>8.588509338542237E-3</v>
      </c>
      <c r="P59" s="8">
        <v>8.4649100958393616E-3</v>
      </c>
      <c r="Q59" s="8">
        <v>7.529823267731022E-3</v>
      </c>
      <c r="R59" s="8">
        <v>7.6918032978963175E-3</v>
      </c>
      <c r="S59" s="8">
        <v>7.953166336708414E-3</v>
      </c>
      <c r="T59" s="8">
        <v>8.3777594679888684E-3</v>
      </c>
      <c r="U59" s="8">
        <v>1.0657349639914547E-2</v>
      </c>
      <c r="V59" s="8">
        <v>1.1718077436409968E-2</v>
      </c>
      <c r="W59" s="8">
        <v>1.3011809502050203E-2</v>
      </c>
      <c r="X59" s="8">
        <v>1.389339200476673E-2</v>
      </c>
    </row>
    <row r="60" spans="2:24" x14ac:dyDescent="0.2">
      <c r="B60" s="5" t="s">
        <v>615</v>
      </c>
      <c r="C60" s="10">
        <v>485421</v>
      </c>
      <c r="D60" s="10">
        <v>510412</v>
      </c>
      <c r="E60" s="10">
        <v>527652</v>
      </c>
      <c r="F60" s="10">
        <v>549406</v>
      </c>
      <c r="G60" s="10">
        <v>514725</v>
      </c>
      <c r="H60" s="10">
        <v>405431</v>
      </c>
      <c r="I60" s="10">
        <v>462480</v>
      </c>
      <c r="J60" s="10">
        <v>467031</v>
      </c>
      <c r="K60" s="10">
        <v>444701</v>
      </c>
      <c r="L60" s="10">
        <v>422579</v>
      </c>
      <c r="N60" s="5" t="s">
        <v>615</v>
      </c>
      <c r="O60" s="8">
        <v>8.2002234269943942E-3</v>
      </c>
      <c r="P60" s="8">
        <v>8.5065585874698237E-3</v>
      </c>
      <c r="Q60" s="8">
        <v>8.7506085518121966E-3</v>
      </c>
      <c r="R60" s="8">
        <v>8.9905792555171476E-3</v>
      </c>
      <c r="S60" s="8">
        <v>8.6936532910770574E-3</v>
      </c>
      <c r="T60" s="8">
        <v>6.5829346976209804E-3</v>
      </c>
      <c r="U60" s="8">
        <v>7.9350793561982283E-3</v>
      </c>
      <c r="V60" s="8">
        <v>7.2724662910471742E-3</v>
      </c>
      <c r="W60" s="8">
        <v>6.9023176027483797E-3</v>
      </c>
      <c r="X60" s="8">
        <v>6.6163028166433997E-3</v>
      </c>
    </row>
    <row r="61" spans="2:24" x14ac:dyDescent="0.2">
      <c r="B61" s="5" t="s">
        <v>621</v>
      </c>
      <c r="C61" s="10">
        <v>87618</v>
      </c>
      <c r="D61" s="10">
        <v>102326</v>
      </c>
      <c r="E61" s="10">
        <v>12266</v>
      </c>
      <c r="F61" s="10"/>
      <c r="G61" s="10"/>
      <c r="H61" s="10"/>
      <c r="I61" s="10"/>
      <c r="J61" s="10"/>
      <c r="K61" s="10"/>
      <c r="L61" s="10"/>
      <c r="N61" s="5" t="s">
        <v>621</v>
      </c>
      <c r="O61" s="8">
        <v>1.4801320425494463E-3</v>
      </c>
      <c r="P61" s="8">
        <v>1.7053715704596231E-3</v>
      </c>
      <c r="Q61" s="8">
        <v>2.034199898731141E-4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</row>
    <row r="62" spans="2:24" x14ac:dyDescent="0.2">
      <c r="B62" s="5" t="s">
        <v>624</v>
      </c>
      <c r="C62" s="10">
        <v>736464</v>
      </c>
      <c r="D62" s="10">
        <v>722904</v>
      </c>
      <c r="E62" s="10">
        <v>654488</v>
      </c>
      <c r="F62" s="10">
        <v>489503</v>
      </c>
      <c r="G62" s="10">
        <v>695000</v>
      </c>
      <c r="H62" s="10">
        <v>695953</v>
      </c>
      <c r="I62" s="10">
        <v>652892</v>
      </c>
      <c r="J62" s="10">
        <v>725888</v>
      </c>
      <c r="K62" s="10">
        <v>687142</v>
      </c>
      <c r="L62" s="10">
        <v>772204</v>
      </c>
      <c r="N62" s="5" t="s">
        <v>624</v>
      </c>
      <c r="O62" s="8">
        <v>1.2441096174121018E-2</v>
      </c>
      <c r="P62" s="8">
        <v>1.2047963662916009E-2</v>
      </c>
      <c r="Q62" s="8">
        <v>1.0854063454432961E-2</v>
      </c>
      <c r="R62" s="8">
        <v>8.0103157179088145E-3</v>
      </c>
      <c r="S62" s="8">
        <v>1.1738479843214446E-2</v>
      </c>
      <c r="T62" s="8">
        <v>1.1300105693973609E-2</v>
      </c>
      <c r="U62" s="8">
        <v>1.1202105671654933E-2</v>
      </c>
      <c r="V62" s="8">
        <v>1.1303309654124996E-2</v>
      </c>
      <c r="W62" s="8">
        <v>1.0665306176931752E-2</v>
      </c>
      <c r="X62" s="8">
        <v>1.2090367718753889E-2</v>
      </c>
    </row>
    <row r="63" spans="2:24" x14ac:dyDescent="0.2">
      <c r="B63" s="5" t="s">
        <v>627</v>
      </c>
      <c r="C63" s="10">
        <v>108423</v>
      </c>
      <c r="D63" s="10">
        <v>118236</v>
      </c>
      <c r="E63" s="10">
        <v>129432</v>
      </c>
      <c r="F63" s="10">
        <v>107608</v>
      </c>
      <c r="G63" s="10">
        <v>101476</v>
      </c>
      <c r="H63" s="10">
        <v>109250</v>
      </c>
      <c r="I63" s="10">
        <v>119417</v>
      </c>
      <c r="J63" s="10">
        <v>134620</v>
      </c>
      <c r="K63" s="10">
        <v>111747</v>
      </c>
      <c r="L63" s="10">
        <v>112050</v>
      </c>
      <c r="N63" s="5" t="s">
        <v>627</v>
      </c>
      <c r="O63" s="8">
        <v>1.8315911850229248E-3</v>
      </c>
      <c r="P63" s="8">
        <v>1.9705286340213047E-3</v>
      </c>
      <c r="Q63" s="8">
        <v>2.1465071033146014E-3</v>
      </c>
      <c r="R63" s="8">
        <v>1.7609167947341114E-3</v>
      </c>
      <c r="S63" s="8">
        <v>1.7139193965036389E-3</v>
      </c>
      <c r="T63" s="8">
        <v>1.7738791945240795E-3</v>
      </c>
      <c r="U63" s="8">
        <v>2.04891751314462E-3</v>
      </c>
      <c r="V63" s="8">
        <v>2.0962621584022702E-3</v>
      </c>
      <c r="W63" s="8">
        <v>1.7344536782114795E-3</v>
      </c>
      <c r="X63" s="8">
        <v>1.7543624520028039E-3</v>
      </c>
    </row>
    <row r="64" spans="2:24" x14ac:dyDescent="0.2">
      <c r="B64" s="5" t="s">
        <v>629</v>
      </c>
      <c r="C64" s="10">
        <v>437832</v>
      </c>
      <c r="D64" s="10">
        <v>371451</v>
      </c>
      <c r="E64" s="10">
        <v>536460</v>
      </c>
      <c r="F64" s="10">
        <v>497666</v>
      </c>
      <c r="G64" s="10">
        <v>497459</v>
      </c>
      <c r="H64" s="10">
        <v>499231</v>
      </c>
      <c r="I64" s="10">
        <v>494092</v>
      </c>
      <c r="J64" s="10">
        <v>329081</v>
      </c>
      <c r="K64" s="10">
        <v>144932</v>
      </c>
      <c r="L64" s="10">
        <v>154081</v>
      </c>
      <c r="N64" s="5" t="s">
        <v>629</v>
      </c>
      <c r="O64" s="8">
        <v>7.3963018153063199E-3</v>
      </c>
      <c r="P64" s="8">
        <v>6.190625796169082E-3</v>
      </c>
      <c r="Q64" s="8">
        <v>8.8966808876023793E-3</v>
      </c>
      <c r="R64" s="8">
        <v>8.1438965278431558E-3</v>
      </c>
      <c r="S64" s="8">
        <v>8.4020322939936908E-3</v>
      </c>
      <c r="T64" s="8">
        <v>8.1059540884343313E-3</v>
      </c>
      <c r="U64" s="8">
        <v>8.4774676294384517E-3</v>
      </c>
      <c r="V64" s="8">
        <v>5.1243503740096381E-3</v>
      </c>
      <c r="W64" s="8">
        <v>2.2495265241173918E-3</v>
      </c>
      <c r="X64" s="8">
        <v>2.4124401692730392E-3</v>
      </c>
    </row>
    <row r="65" spans="2:24" x14ac:dyDescent="0.2">
      <c r="B65" s="5" t="s">
        <v>631</v>
      </c>
      <c r="C65" s="10">
        <v>203606</v>
      </c>
      <c r="D65" s="10">
        <v>239504</v>
      </c>
      <c r="E65" s="10">
        <v>236460</v>
      </c>
      <c r="F65" s="10">
        <v>237168</v>
      </c>
      <c r="G65" s="10">
        <v>263038</v>
      </c>
      <c r="H65" s="10">
        <v>212354</v>
      </c>
      <c r="I65" s="10">
        <v>187414</v>
      </c>
      <c r="J65" s="10">
        <v>219688</v>
      </c>
      <c r="K65" s="10">
        <v>233291</v>
      </c>
      <c r="L65" s="10">
        <v>225307</v>
      </c>
      <c r="N65" s="5" t="s">
        <v>631</v>
      </c>
      <c r="O65" s="8">
        <v>3.4395188734657554E-3</v>
      </c>
      <c r="P65" s="8">
        <v>3.9915887712933329E-3</v>
      </c>
      <c r="Q65" s="8">
        <v>3.9214650909340093E-3</v>
      </c>
      <c r="R65" s="8">
        <v>3.8810600919401876E-3</v>
      </c>
      <c r="S65" s="8">
        <v>4.4426852676250949E-3</v>
      </c>
      <c r="T65" s="8">
        <v>3.4479665215008367E-3</v>
      </c>
      <c r="U65" s="8">
        <v>3.2155876199241799E-3</v>
      </c>
      <c r="V65" s="8">
        <v>3.4209154735929128E-3</v>
      </c>
      <c r="W65" s="8">
        <v>3.6209690912832942E-3</v>
      </c>
      <c r="X65" s="8">
        <v>3.5276228556304842E-3</v>
      </c>
    </row>
    <row r="66" spans="2:24" x14ac:dyDescent="0.2">
      <c r="B66" s="5" t="s">
        <v>637</v>
      </c>
      <c r="C66" s="10">
        <v>135751</v>
      </c>
      <c r="D66" s="10">
        <v>127176</v>
      </c>
      <c r="E66" s="10">
        <v>148139</v>
      </c>
      <c r="F66" s="10">
        <v>151610</v>
      </c>
      <c r="G66" s="10">
        <v>157210</v>
      </c>
      <c r="H66" s="10">
        <v>129599</v>
      </c>
      <c r="I66" s="10">
        <v>83964</v>
      </c>
      <c r="J66" s="10"/>
      <c r="K66" s="10"/>
      <c r="L66" s="10"/>
      <c r="N66" s="5" t="s">
        <v>637</v>
      </c>
      <c r="O66" s="8">
        <v>2.2932434534927741E-3</v>
      </c>
      <c r="P66" s="8">
        <v>2.1195232379333994E-3</v>
      </c>
      <c r="Q66" s="8">
        <v>2.4567449763421853E-3</v>
      </c>
      <c r="R66" s="8">
        <v>2.4809734894212197E-3</v>
      </c>
      <c r="S66" s="8">
        <v>2.6552610304341625E-3</v>
      </c>
      <c r="T66" s="8">
        <v>2.1042834757997821E-3</v>
      </c>
      <c r="U66" s="8">
        <v>1.4406266283165283E-3</v>
      </c>
      <c r="V66" s="8">
        <v>0</v>
      </c>
      <c r="W66" s="8">
        <v>0</v>
      </c>
      <c r="X66" s="8">
        <v>0</v>
      </c>
    </row>
    <row r="67" spans="2:24" x14ac:dyDescent="0.2">
      <c r="B67" s="5" t="s">
        <v>634</v>
      </c>
      <c r="C67" s="10">
        <v>568229</v>
      </c>
      <c r="D67" s="10">
        <v>511976</v>
      </c>
      <c r="E67" s="10">
        <v>544024</v>
      </c>
      <c r="F67" s="10">
        <v>547989</v>
      </c>
      <c r="G67" s="10">
        <v>614699</v>
      </c>
      <c r="H67" s="10">
        <v>570138</v>
      </c>
      <c r="I67" s="10">
        <v>360394</v>
      </c>
      <c r="J67" s="10">
        <v>414204</v>
      </c>
      <c r="K67" s="10">
        <v>431686</v>
      </c>
      <c r="L67" s="10">
        <v>493392</v>
      </c>
      <c r="N67" s="5" t="s">
        <v>634</v>
      </c>
      <c r="O67" s="8">
        <v>9.5991000753935189E-3</v>
      </c>
      <c r="P67" s="8">
        <v>8.5326243101229021E-3</v>
      </c>
      <c r="Q67" s="8">
        <v>9.022122661889044E-3</v>
      </c>
      <c r="R67" s="8">
        <v>8.9673912109652712E-3</v>
      </c>
      <c r="S67" s="8">
        <v>1.0382204059200109E-2</v>
      </c>
      <c r="T67" s="8">
        <v>9.2572625739823309E-3</v>
      </c>
      <c r="U67" s="8">
        <v>6.1835214268675491E-3</v>
      </c>
      <c r="V67" s="8">
        <v>6.4498601326612231E-3</v>
      </c>
      <c r="W67" s="8">
        <v>6.7003084694211099E-3</v>
      </c>
      <c r="X67" s="8">
        <v>7.7250191782112223E-3</v>
      </c>
    </row>
    <row r="68" spans="2:24" x14ac:dyDescent="0.2">
      <c r="B68" s="5" t="s">
        <v>640</v>
      </c>
      <c r="C68" s="10">
        <v>131731</v>
      </c>
      <c r="D68" s="10">
        <v>137627</v>
      </c>
      <c r="E68" s="10">
        <v>156836</v>
      </c>
      <c r="F68" s="10">
        <v>124635</v>
      </c>
      <c r="G68" s="10">
        <v>125120</v>
      </c>
      <c r="H68" s="10">
        <v>124882</v>
      </c>
      <c r="I68" s="10">
        <v>137984</v>
      </c>
      <c r="J68" s="10">
        <v>133279</v>
      </c>
      <c r="K68" s="10">
        <v>130705</v>
      </c>
      <c r="L68" s="10">
        <v>112735</v>
      </c>
      <c r="N68" s="5" t="s">
        <v>640</v>
      </c>
      <c r="O68" s="8">
        <v>2.2253335398785762E-3</v>
      </c>
      <c r="P68" s="8">
        <v>2.2937002631554693E-3</v>
      </c>
      <c r="Q68" s="8">
        <v>2.6009764822876014E-3</v>
      </c>
      <c r="R68" s="8">
        <v>2.0395497055208343E-3</v>
      </c>
      <c r="S68" s="8">
        <v>2.1132641697596999E-3</v>
      </c>
      <c r="T68" s="8">
        <v>2.0276941104856393E-3</v>
      </c>
      <c r="U68" s="8">
        <v>2.3674839774382814E-3</v>
      </c>
      <c r="V68" s="8">
        <v>2.0753805096545546E-3</v>
      </c>
      <c r="W68" s="8">
        <v>2.0287056297764723E-3</v>
      </c>
      <c r="X68" s="8">
        <v>1.7650874701163419E-3</v>
      </c>
    </row>
    <row r="69" spans="2:24" x14ac:dyDescent="0.2">
      <c r="B69" s="5" t="s">
        <v>643</v>
      </c>
      <c r="C69" s="10">
        <v>18159</v>
      </c>
      <c r="D69" s="10">
        <v>14292</v>
      </c>
      <c r="E69" s="10">
        <v>14211</v>
      </c>
      <c r="F69" s="10">
        <v>14796</v>
      </c>
      <c r="G69" s="10">
        <v>15699</v>
      </c>
      <c r="H69" s="10">
        <v>13453</v>
      </c>
      <c r="I69" s="10">
        <v>14528</v>
      </c>
      <c r="J69" s="10">
        <v>14369</v>
      </c>
      <c r="K69" s="10">
        <v>17793</v>
      </c>
      <c r="L69" s="10">
        <v>16626</v>
      </c>
      <c r="N69" s="5" t="s">
        <v>643</v>
      </c>
      <c r="O69" s="8">
        <v>3.0676022918413337E-4</v>
      </c>
      <c r="P69" s="8">
        <v>2.3819137350242298E-4</v>
      </c>
      <c r="Q69" s="8">
        <v>2.3567597228818068E-4</v>
      </c>
      <c r="R69" s="8">
        <v>2.4212442285783501E-4</v>
      </c>
      <c r="S69" s="8">
        <v>2.6515452526420656E-4</v>
      </c>
      <c r="T69" s="8">
        <v>2.1843475335407269E-4</v>
      </c>
      <c r="U69" s="8">
        <v>2.4926663398816784E-4</v>
      </c>
      <c r="V69" s="8">
        <v>2.2374974709613892E-4</v>
      </c>
      <c r="W69" s="8">
        <v>2.761696895345455E-4</v>
      </c>
      <c r="X69" s="8">
        <v>2.6031262942435179E-4</v>
      </c>
    </row>
    <row r="70" spans="2:24" x14ac:dyDescent="0.2">
      <c r="B70" s="5" t="s">
        <v>645</v>
      </c>
      <c r="C70" s="10">
        <v>246190</v>
      </c>
      <c r="D70" s="10">
        <v>303732</v>
      </c>
      <c r="E70" s="10">
        <v>248496</v>
      </c>
      <c r="F70" s="10">
        <v>237246</v>
      </c>
      <c r="G70" s="10">
        <v>238934</v>
      </c>
      <c r="H70" s="10">
        <v>289287</v>
      </c>
      <c r="I70" s="10">
        <v>254478</v>
      </c>
      <c r="J70" s="10">
        <v>268146</v>
      </c>
      <c r="K70" s="10">
        <v>265318</v>
      </c>
      <c r="L70" s="10">
        <v>238677</v>
      </c>
      <c r="N70" s="5" t="s">
        <v>645</v>
      </c>
      <c r="O70" s="8">
        <v>4.1588909534028187E-3</v>
      </c>
      <c r="P70" s="8">
        <v>5.0620166706295787E-3</v>
      </c>
      <c r="Q70" s="8">
        <v>4.1210707486963446E-3</v>
      </c>
      <c r="R70" s="8">
        <v>3.882336498062309E-3</v>
      </c>
      <c r="S70" s="8">
        <v>4.035571140803741E-3</v>
      </c>
      <c r="T70" s="8">
        <v>4.6971184489362694E-3</v>
      </c>
      <c r="U70" s="8">
        <v>4.3662496203222033E-3</v>
      </c>
      <c r="V70" s="8">
        <v>4.1754888777814228E-3</v>
      </c>
      <c r="W70" s="8">
        <v>4.1180683239434917E-3</v>
      </c>
      <c r="X70" s="8">
        <v>3.736956420853844E-3</v>
      </c>
    </row>
    <row r="71" spans="2:24" x14ac:dyDescent="0.2">
      <c r="B71" s="5" t="s">
        <v>703</v>
      </c>
      <c r="C71" s="10">
        <v>157738</v>
      </c>
      <c r="D71" s="10">
        <v>121572</v>
      </c>
      <c r="E71" s="10">
        <v>118917</v>
      </c>
      <c r="F71" s="10">
        <v>98869</v>
      </c>
      <c r="G71" s="10">
        <v>109605</v>
      </c>
      <c r="H71" s="10">
        <v>144253</v>
      </c>
      <c r="I71" s="10"/>
      <c r="J71" s="10">
        <v>95445</v>
      </c>
      <c r="K71" s="10">
        <v>111293</v>
      </c>
      <c r="L71" s="10">
        <v>91713</v>
      </c>
      <c r="N71" s="5" t="s">
        <v>703</v>
      </c>
      <c r="O71" s="8">
        <v>2.6646701377304269E-3</v>
      </c>
      <c r="P71" s="8">
        <v>2.0261266204475627E-3</v>
      </c>
      <c r="Q71" s="8">
        <v>1.9721257896413752E-3</v>
      </c>
      <c r="R71" s="8">
        <v>1.6179102165133339E-3</v>
      </c>
      <c r="S71" s="8">
        <v>1.8512173859216105E-3</v>
      </c>
      <c r="T71" s="8">
        <v>2.3422187226332454E-3</v>
      </c>
      <c r="U71" s="8">
        <v>0</v>
      </c>
      <c r="V71" s="8">
        <v>1.4862408387216215E-3</v>
      </c>
      <c r="W71" s="8">
        <v>1.7274070284588419E-3</v>
      </c>
      <c r="X71" s="8">
        <v>1.4359468412363512E-3</v>
      </c>
    </row>
    <row r="72" spans="2:24" x14ac:dyDescent="0.2">
      <c r="B72" s="5" t="s">
        <v>705</v>
      </c>
      <c r="C72" s="10">
        <v>261770</v>
      </c>
      <c r="D72" s="10">
        <v>211652</v>
      </c>
      <c r="E72" s="10">
        <v>205849</v>
      </c>
      <c r="F72" s="10">
        <v>198692</v>
      </c>
      <c r="G72" s="10">
        <v>202223</v>
      </c>
      <c r="H72" s="10">
        <v>238990</v>
      </c>
      <c r="I72" s="10">
        <v>156406</v>
      </c>
      <c r="J72" s="10">
        <v>200023</v>
      </c>
      <c r="K72" s="10">
        <v>180800</v>
      </c>
      <c r="L72" s="10">
        <v>212595</v>
      </c>
      <c r="N72" s="5" t="s">
        <v>705</v>
      </c>
      <c r="O72" s="8">
        <v>4.4220841011911767E-3</v>
      </c>
      <c r="P72" s="8">
        <v>3.5274055824611552E-3</v>
      </c>
      <c r="Q72" s="8">
        <v>3.4138106550946241E-3</v>
      </c>
      <c r="R72" s="8">
        <v>3.2514318617510784E-3</v>
      </c>
      <c r="S72" s="8">
        <v>3.4155260565961938E-3</v>
      </c>
      <c r="T72" s="8">
        <v>3.8804520704742314E-3</v>
      </c>
      <c r="U72" s="8">
        <v>2.6835625795397426E-3</v>
      </c>
      <c r="V72" s="8">
        <v>3.1146980070576235E-3</v>
      </c>
      <c r="W72" s="8">
        <v>2.8062428970856983E-3</v>
      </c>
      <c r="X72" s="8">
        <v>3.3285915705804203E-3</v>
      </c>
    </row>
    <row r="73" spans="2:24" x14ac:dyDescent="0.2">
      <c r="B73" s="5" t="s">
        <v>707</v>
      </c>
      <c r="C73" s="10">
        <v>67022</v>
      </c>
      <c r="D73" s="10">
        <v>120950</v>
      </c>
      <c r="E73" s="10">
        <v>130940</v>
      </c>
      <c r="F73" s="10">
        <v>147423</v>
      </c>
      <c r="G73" s="10">
        <v>115644</v>
      </c>
      <c r="H73" s="10">
        <v>103196</v>
      </c>
      <c r="I73" s="10">
        <v>91899</v>
      </c>
      <c r="J73" s="10">
        <v>122281</v>
      </c>
      <c r="K73" s="10">
        <v>131759</v>
      </c>
      <c r="L73" s="10">
        <v>115546</v>
      </c>
      <c r="N73" s="5" t="s">
        <v>707</v>
      </c>
      <c r="O73" s="8">
        <v>1.1322035398633728E-3</v>
      </c>
      <c r="P73" s="8">
        <v>2.0157603292134101E-3</v>
      </c>
      <c r="Q73" s="8">
        <v>2.171515854719188E-3</v>
      </c>
      <c r="R73" s="8">
        <v>2.4124566633529744E-3</v>
      </c>
      <c r="S73" s="8">
        <v>1.9532154863146638E-3</v>
      </c>
      <c r="T73" s="8">
        <v>1.675581119982672E-3</v>
      </c>
      <c r="U73" s="8">
        <v>1.5767727420758972E-3</v>
      </c>
      <c r="V73" s="8">
        <v>1.904122960864567E-3</v>
      </c>
      <c r="W73" s="8">
        <v>2.0450650325061644E-3</v>
      </c>
      <c r="X73" s="8">
        <v>1.8090991867837215E-3</v>
      </c>
    </row>
    <row r="74" spans="2:24" x14ac:dyDescent="0.2">
      <c r="B74" s="5" t="s">
        <v>709</v>
      </c>
      <c r="C74" s="10">
        <v>39141</v>
      </c>
      <c r="D74" s="10">
        <v>44492</v>
      </c>
      <c r="E74" s="10">
        <v>30061</v>
      </c>
      <c r="F74" s="10">
        <v>29572</v>
      </c>
      <c r="G74" s="10">
        <v>32473</v>
      </c>
      <c r="H74" s="10">
        <v>28427</v>
      </c>
      <c r="I74" s="10">
        <v>20365</v>
      </c>
      <c r="J74" s="10">
        <v>18448</v>
      </c>
      <c r="K74" s="10">
        <v>80107</v>
      </c>
      <c r="L74" s="10">
        <v>108856</v>
      </c>
      <c r="N74" s="5" t="s">
        <v>709</v>
      </c>
      <c r="O74" s="8">
        <v>6.6120943501823688E-4</v>
      </c>
      <c r="P74" s="8">
        <v>7.4150647844037246E-4</v>
      </c>
      <c r="Q74" s="8">
        <v>4.9853320687882625E-4</v>
      </c>
      <c r="R74" s="8">
        <v>4.8392156209461321E-4</v>
      </c>
      <c r="S74" s="8">
        <v>5.4846569201252187E-4</v>
      </c>
      <c r="T74" s="8">
        <v>4.6156580194724037E-4</v>
      </c>
      <c r="U74" s="8">
        <v>3.4941595547694366E-4</v>
      </c>
      <c r="V74" s="8">
        <v>2.8726670849951773E-4</v>
      </c>
      <c r="W74" s="8">
        <v>1.2433611712214824E-3</v>
      </c>
      <c r="X74" s="8">
        <v>1.704354119368293E-3</v>
      </c>
    </row>
    <row r="75" spans="2:24" x14ac:dyDescent="0.2">
      <c r="B75" s="5" t="s">
        <v>711</v>
      </c>
      <c r="C75" s="10">
        <v>127588</v>
      </c>
      <c r="D75" s="10">
        <v>125765</v>
      </c>
      <c r="E75" s="10">
        <v>112245</v>
      </c>
      <c r="F75" s="10">
        <v>158083</v>
      </c>
      <c r="G75" s="10">
        <v>131417</v>
      </c>
      <c r="H75" s="10">
        <v>107655</v>
      </c>
      <c r="I75" s="10">
        <v>105393</v>
      </c>
      <c r="J75" s="10">
        <v>124978</v>
      </c>
      <c r="K75" s="10">
        <v>152369</v>
      </c>
      <c r="L75" s="10">
        <v>115779</v>
      </c>
      <c r="N75" s="5" t="s">
        <v>711</v>
      </c>
      <c r="O75" s="8">
        <v>2.1553457856239443E-3</v>
      </c>
      <c r="P75" s="8">
        <v>2.0960074229311662E-3</v>
      </c>
      <c r="Q75" s="8">
        <v>1.8614769903234707E-3</v>
      </c>
      <c r="R75" s="8">
        <v>2.5868988333762593E-3</v>
      </c>
      <c r="S75" s="8">
        <v>2.2196198641089393E-3</v>
      </c>
      <c r="T75" s="8">
        <v>1.747981370128053E-3</v>
      </c>
      <c r="U75" s="8">
        <v>1.8082983449831341E-3</v>
      </c>
      <c r="V75" s="8">
        <v>1.9461198338493458E-3</v>
      </c>
      <c r="W75" s="8">
        <v>2.3649580972679796E-3</v>
      </c>
      <c r="X75" s="8">
        <v>1.8127472586383993E-3</v>
      </c>
    </row>
    <row r="76" spans="2:24" x14ac:dyDescent="0.2">
      <c r="B76" s="5" t="s">
        <v>689</v>
      </c>
      <c r="C76" s="10">
        <v>125000</v>
      </c>
      <c r="D76" s="10">
        <v>126272</v>
      </c>
      <c r="E76" s="10">
        <v>127450</v>
      </c>
      <c r="F76" s="10">
        <v>146351</v>
      </c>
      <c r="G76" s="10">
        <v>122829</v>
      </c>
      <c r="H76" s="10">
        <v>119799</v>
      </c>
      <c r="I76" s="10">
        <v>80062</v>
      </c>
      <c r="J76" s="10">
        <v>135685</v>
      </c>
      <c r="K76" s="10">
        <v>138604</v>
      </c>
      <c r="L76" s="10">
        <v>132408</v>
      </c>
      <c r="N76" s="5" t="s">
        <v>689</v>
      </c>
      <c r="O76" s="8">
        <v>2.1116266671081375E-3</v>
      </c>
      <c r="P76" s="8">
        <v>2.104457116911416E-3</v>
      </c>
      <c r="Q76" s="8">
        <v>2.1136375109512794E-3</v>
      </c>
      <c r="R76" s="8">
        <v>2.3949142612643289E-3</v>
      </c>
      <c r="S76" s="8">
        <v>2.0745694110247295E-3</v>
      </c>
      <c r="T76" s="8">
        <v>1.945162046908835E-3</v>
      </c>
      <c r="U76" s="8">
        <v>1.3736773988409067E-3</v>
      </c>
      <c r="V76" s="8">
        <v>2.1128460181459815E-3</v>
      </c>
      <c r="W76" s="8">
        <v>2.1513080227193921E-3</v>
      </c>
      <c r="X76" s="8">
        <v>2.0731068589450001E-3</v>
      </c>
    </row>
    <row r="77" spans="2:24" x14ac:dyDescent="0.2">
      <c r="B77" s="5" t="s">
        <v>691</v>
      </c>
      <c r="C77" s="10">
        <v>133469</v>
      </c>
      <c r="D77" s="10">
        <v>129291</v>
      </c>
      <c r="E77" s="10">
        <v>138882</v>
      </c>
      <c r="F77" s="10">
        <v>161441</v>
      </c>
      <c r="G77" s="10">
        <v>146198</v>
      </c>
      <c r="H77" s="10">
        <v>111582</v>
      </c>
      <c r="I77" s="10">
        <v>106318</v>
      </c>
      <c r="J77" s="10">
        <v>167239</v>
      </c>
      <c r="K77" s="10">
        <v>60882</v>
      </c>
      <c r="L77" s="10">
        <v>131531</v>
      </c>
      <c r="N77" s="5" t="s">
        <v>691</v>
      </c>
      <c r="O77" s="8">
        <v>2.2546935970580479E-3</v>
      </c>
      <c r="P77" s="8">
        <v>2.1547719613421333E-3</v>
      </c>
      <c r="Q77" s="8">
        <v>2.3032264009096551E-3</v>
      </c>
      <c r="R77" s="8">
        <v>2.6418497533516991E-3</v>
      </c>
      <c r="S77" s="8">
        <v>2.4692694620406697E-3</v>
      </c>
      <c r="T77" s="8">
        <v>1.8117435998479254E-3</v>
      </c>
      <c r="U77" s="8">
        <v>1.8241691900023423E-3</v>
      </c>
      <c r="V77" s="8">
        <v>2.6041954175385325E-3</v>
      </c>
      <c r="W77" s="8">
        <v>9.4496504458170061E-4</v>
      </c>
      <c r="X77" s="8">
        <v>2.0593757043675218E-3</v>
      </c>
    </row>
    <row r="78" spans="2:24" x14ac:dyDescent="0.2">
      <c r="B78" s="5" t="s">
        <v>970</v>
      </c>
      <c r="C78" s="10"/>
      <c r="D78" s="10"/>
      <c r="E78" s="10"/>
      <c r="F78" s="10"/>
      <c r="G78" s="10"/>
      <c r="H78" s="10"/>
      <c r="I78" s="10"/>
      <c r="J78" s="10"/>
      <c r="K78" s="10"/>
      <c r="L78" s="10">
        <v>12594</v>
      </c>
      <c r="N78" s="5" t="s">
        <v>970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8">
        <v>0</v>
      </c>
      <c r="X78" s="8">
        <v>1.971837636816003E-4</v>
      </c>
    </row>
    <row r="79" spans="2:24" x14ac:dyDescent="0.2">
      <c r="B79" s="5" t="s">
        <v>648</v>
      </c>
      <c r="C79" s="10">
        <v>595651</v>
      </c>
      <c r="D79" s="10">
        <v>624914</v>
      </c>
      <c r="E79" s="10">
        <v>706361</v>
      </c>
      <c r="F79" s="10">
        <v>538189</v>
      </c>
      <c r="G79" s="10">
        <v>644226</v>
      </c>
      <c r="H79" s="10">
        <v>592691</v>
      </c>
      <c r="I79" s="10">
        <v>419350</v>
      </c>
      <c r="J79" s="10">
        <v>628110</v>
      </c>
      <c r="K79" s="10">
        <v>581922</v>
      </c>
      <c r="L79" s="10">
        <v>599833</v>
      </c>
      <c r="N79" s="5" t="s">
        <v>648</v>
      </c>
      <c r="O79" s="8">
        <v>1.0062340287117033E-2</v>
      </c>
      <c r="P79" s="8">
        <v>1.0414856141960058E-2</v>
      </c>
      <c r="Q79" s="8">
        <v>1.1714328017834888E-2</v>
      </c>
      <c r="R79" s="8">
        <v>8.8070222366474302E-3</v>
      </c>
      <c r="S79" s="8">
        <v>1.0880912108596647E-2</v>
      </c>
      <c r="T79" s="8">
        <v>9.6234529398779977E-3</v>
      </c>
      <c r="U79" s="8">
        <v>7.195069036545855E-3</v>
      </c>
      <c r="V79" s="8">
        <v>9.7807400409601099E-3</v>
      </c>
      <c r="W79" s="8">
        <v>9.0321597298556617E-3</v>
      </c>
      <c r="X79" s="8">
        <v>9.3915617373690127E-3</v>
      </c>
    </row>
    <row r="80" spans="2:24" x14ac:dyDescent="0.2">
      <c r="B80" s="5" t="s">
        <v>650</v>
      </c>
      <c r="C80" s="10">
        <v>1050156</v>
      </c>
      <c r="D80" s="10">
        <v>968074</v>
      </c>
      <c r="E80" s="10">
        <v>1141657</v>
      </c>
      <c r="F80" s="10">
        <v>1054503</v>
      </c>
      <c r="G80" s="10">
        <v>1109716</v>
      </c>
      <c r="H80" s="10">
        <v>1197883</v>
      </c>
      <c r="I80" s="10">
        <v>1192041</v>
      </c>
      <c r="J80" s="10">
        <v>1410082</v>
      </c>
      <c r="K80" s="10">
        <v>1340638</v>
      </c>
      <c r="L80" s="10">
        <v>1517942</v>
      </c>
      <c r="N80" s="5" t="s">
        <v>650</v>
      </c>
      <c r="O80" s="8">
        <v>1.7740299313788906E-2</v>
      </c>
      <c r="P80" s="8">
        <v>1.6133982347605977E-2</v>
      </c>
      <c r="Q80" s="8">
        <v>1.8933299802590071E-2</v>
      </c>
      <c r="R80" s="8">
        <v>1.7256078012763965E-2</v>
      </c>
      <c r="S80" s="8">
        <v>1.8742991219701528E-2</v>
      </c>
      <c r="T80" s="8">
        <v>1.9449883122874947E-2</v>
      </c>
      <c r="U80" s="8">
        <v>2.0452646451396585E-2</v>
      </c>
      <c r="V80" s="8">
        <v>2.1957372878058164E-2</v>
      </c>
      <c r="W80" s="8">
        <v>2.0808384209420223E-2</v>
      </c>
      <c r="X80" s="8">
        <v>2.3766358314306471E-2</v>
      </c>
    </row>
    <row r="81" spans="2:24" x14ac:dyDescent="0.2">
      <c r="B81" s="5" t="s">
        <v>652</v>
      </c>
      <c r="C81" s="10">
        <v>770605</v>
      </c>
      <c r="D81" s="10">
        <v>578155</v>
      </c>
      <c r="E81" s="10">
        <v>565303</v>
      </c>
      <c r="F81" s="10">
        <v>598078</v>
      </c>
      <c r="G81" s="10">
        <v>653069</v>
      </c>
      <c r="H81" s="10">
        <v>676004</v>
      </c>
      <c r="I81" s="10">
        <v>832303</v>
      </c>
      <c r="J81" s="10">
        <v>794748</v>
      </c>
      <c r="K81" s="10">
        <v>797641</v>
      </c>
      <c r="L81" s="10">
        <v>846793</v>
      </c>
      <c r="N81" s="5" t="s">
        <v>652</v>
      </c>
      <c r="O81" s="8">
        <v>1.3017840542454929E-2</v>
      </c>
      <c r="P81" s="8">
        <v>9.6355676985231849E-3</v>
      </c>
      <c r="Q81" s="8">
        <v>9.375014718346732E-3</v>
      </c>
      <c r="R81" s="8">
        <v>9.7870566757210231E-3</v>
      </c>
      <c r="S81" s="8">
        <v>1.1030269485939877E-2</v>
      </c>
      <c r="T81" s="8">
        <v>1.0976196164897537E-2</v>
      </c>
      <c r="U81" s="8">
        <v>1.4280380456239954E-2</v>
      </c>
      <c r="V81" s="8">
        <v>1.237557686722543E-2</v>
      </c>
      <c r="W81" s="8">
        <v>1.2380389328950959E-2</v>
      </c>
      <c r="X81" s="8">
        <v>1.3258204764112543E-2</v>
      </c>
    </row>
    <row r="82" spans="2:24" x14ac:dyDescent="0.2">
      <c r="B82" s="5" t="s">
        <v>654</v>
      </c>
      <c r="C82" s="10">
        <v>625733</v>
      </c>
      <c r="D82" s="10">
        <v>642895</v>
      </c>
      <c r="E82" s="10">
        <v>656557</v>
      </c>
      <c r="F82" s="10">
        <v>651668</v>
      </c>
      <c r="G82" s="10">
        <v>657230</v>
      </c>
      <c r="H82" s="10">
        <v>637731</v>
      </c>
      <c r="I82" s="10">
        <v>382007</v>
      </c>
      <c r="J82" s="10">
        <v>650312</v>
      </c>
      <c r="K82" s="10">
        <v>520849</v>
      </c>
      <c r="L82" s="10">
        <v>478849</v>
      </c>
      <c r="N82" s="5" t="s">
        <v>654</v>
      </c>
      <c r="O82" s="8">
        <v>1.0570515914316609E-2</v>
      </c>
      <c r="P82" s="8">
        <v>1.0714528622155068E-2</v>
      </c>
      <c r="Q82" s="8">
        <v>1.0888375859377316E-2</v>
      </c>
      <c r="R82" s="8">
        <v>1.0664013138342769E-2</v>
      </c>
      <c r="S82" s="8">
        <v>1.1100548355907668E-2</v>
      </c>
      <c r="T82" s="8">
        <v>1.0354762037556392E-2</v>
      </c>
      <c r="U82" s="8">
        <v>6.5543501548677059E-3</v>
      </c>
      <c r="V82" s="8">
        <v>1.0126462908593798E-2</v>
      </c>
      <c r="W82" s="8">
        <v>8.0842301255762659E-3</v>
      </c>
      <c r="X82" s="8">
        <v>7.4973199980284755E-3</v>
      </c>
    </row>
    <row r="83" spans="2:24" x14ac:dyDescent="0.2">
      <c r="B83" s="5" t="s">
        <v>656</v>
      </c>
      <c r="C83" s="10">
        <v>124351</v>
      </c>
      <c r="D83" s="10">
        <v>117779</v>
      </c>
      <c r="E83" s="10">
        <v>123369</v>
      </c>
      <c r="F83" s="10">
        <v>143966</v>
      </c>
      <c r="G83" s="10">
        <v>126159</v>
      </c>
      <c r="H83" s="10">
        <v>94158</v>
      </c>
      <c r="I83" s="10">
        <v>89235</v>
      </c>
      <c r="J83" s="10">
        <v>125167</v>
      </c>
      <c r="K83" s="10">
        <v>127839</v>
      </c>
      <c r="L83" s="10">
        <v>113820</v>
      </c>
      <c r="N83" s="5" t="s">
        <v>656</v>
      </c>
      <c r="O83" s="8">
        <v>2.1006631014525118E-3</v>
      </c>
      <c r="P83" s="8">
        <v>1.9629122431949258E-3</v>
      </c>
      <c r="Q83" s="8">
        <v>2.0459579920639338E-3</v>
      </c>
      <c r="R83" s="8">
        <v>2.3558856894533033E-3</v>
      </c>
      <c r="S83" s="8">
        <v>2.1308127748778292E-3</v>
      </c>
      <c r="T83" s="8">
        <v>1.5288321940320209E-3</v>
      </c>
      <c r="U83" s="8">
        <v>1.531064708420578E-3</v>
      </c>
      <c r="V83" s="8">
        <v>1.9490628850151312E-3</v>
      </c>
      <c r="W83" s="8">
        <v>1.984221713056076E-3</v>
      </c>
      <c r="X83" s="8">
        <v>1.7820752725297559E-3</v>
      </c>
    </row>
    <row r="84" spans="2:24" x14ac:dyDescent="0.2">
      <c r="B84" s="5" t="s">
        <v>658</v>
      </c>
      <c r="C84" s="10">
        <v>129393</v>
      </c>
      <c r="D84" s="10">
        <v>143948</v>
      </c>
      <c r="E84" s="10">
        <v>112945</v>
      </c>
      <c r="F84" s="10">
        <v>117554</v>
      </c>
      <c r="G84" s="10">
        <v>107871</v>
      </c>
      <c r="H84" s="10">
        <v>140430</v>
      </c>
      <c r="I84" s="10">
        <v>123128</v>
      </c>
      <c r="J84" s="10">
        <v>127598</v>
      </c>
      <c r="K84" s="10">
        <v>118506</v>
      </c>
      <c r="L84" s="10">
        <v>94809</v>
      </c>
      <c r="N84" s="5" t="s">
        <v>658</v>
      </c>
      <c r="O84" s="8">
        <v>2.1858376746969857E-3</v>
      </c>
      <c r="P84" s="8">
        <v>2.3990464478678129E-3</v>
      </c>
      <c r="Q84" s="8">
        <v>1.8730858271823634E-3</v>
      </c>
      <c r="R84" s="8">
        <v>1.9236749394856676E-3</v>
      </c>
      <c r="S84" s="8">
        <v>1.8219303009602667E-3</v>
      </c>
      <c r="T84" s="8">
        <v>2.280145128485277E-3</v>
      </c>
      <c r="U84" s="8">
        <v>2.1125896275946535E-3</v>
      </c>
      <c r="V84" s="8">
        <v>1.9869176859888043E-3</v>
      </c>
      <c r="W84" s="8">
        <v>1.8393618404979964E-3</v>
      </c>
      <c r="X84" s="8">
        <v>1.4844207917173926E-3</v>
      </c>
    </row>
    <row r="85" spans="2:24" x14ac:dyDescent="0.2">
      <c r="B85" s="5" t="s">
        <v>660</v>
      </c>
      <c r="C85" s="10">
        <v>144219</v>
      </c>
      <c r="D85" s="10">
        <v>124797</v>
      </c>
      <c r="E85" s="10">
        <v>94849</v>
      </c>
      <c r="F85" s="10">
        <v>124499</v>
      </c>
      <c r="G85" s="10">
        <v>114779</v>
      </c>
      <c r="H85" s="10">
        <v>178621</v>
      </c>
      <c r="I85" s="10">
        <v>244241</v>
      </c>
      <c r="J85" s="10">
        <v>285892</v>
      </c>
      <c r="K85" s="10">
        <v>257732</v>
      </c>
      <c r="L85" s="10">
        <v>183966</v>
      </c>
      <c r="N85" s="5" t="s">
        <v>660</v>
      </c>
      <c r="O85" s="8">
        <v>2.4362934904293477E-3</v>
      </c>
      <c r="P85" s="8">
        <v>2.0798746738722278E-3</v>
      </c>
      <c r="Q85" s="8">
        <v>1.5729808103273275E-3</v>
      </c>
      <c r="R85" s="8">
        <v>2.0373241768976481E-3</v>
      </c>
      <c r="S85" s="8">
        <v>1.9386057236321019E-3</v>
      </c>
      <c r="T85" s="8">
        <v>2.9002478316254975E-3</v>
      </c>
      <c r="U85" s="8">
        <v>4.1906065495528706E-3</v>
      </c>
      <c r="V85" s="8">
        <v>4.451824253379452E-3</v>
      </c>
      <c r="W85" s="8">
        <v>4.0003240838036016E-3</v>
      </c>
      <c r="X85" s="8">
        <v>2.8803484412775354E-3</v>
      </c>
    </row>
    <row r="86" spans="2:24" x14ac:dyDescent="0.2">
      <c r="B86" s="5" t="s">
        <v>662</v>
      </c>
      <c r="C86" s="10">
        <v>263391</v>
      </c>
      <c r="D86" s="10">
        <v>258916</v>
      </c>
      <c r="E86" s="10">
        <v>211645</v>
      </c>
      <c r="F86" s="10">
        <v>233252</v>
      </c>
      <c r="G86" s="10">
        <v>269286</v>
      </c>
      <c r="H86" s="10">
        <v>257806</v>
      </c>
      <c r="I86" s="10">
        <v>343041</v>
      </c>
      <c r="J86" s="10">
        <v>447773</v>
      </c>
      <c r="K86" s="10">
        <v>433224</v>
      </c>
      <c r="L86" s="10">
        <v>507895</v>
      </c>
      <c r="N86" s="5" t="s">
        <v>662</v>
      </c>
      <c r="O86" s="8">
        <v>4.4494676758102354E-3</v>
      </c>
      <c r="P86" s="8">
        <v>4.3151103877521234E-3</v>
      </c>
      <c r="Q86" s="8">
        <v>3.5099318242862573E-3</v>
      </c>
      <c r="R86" s="8">
        <v>3.8169779589372621E-3</v>
      </c>
      <c r="S86" s="8">
        <v>4.5482133569206403E-3</v>
      </c>
      <c r="T86" s="8">
        <v>4.1859652139448504E-3</v>
      </c>
      <c r="U86" s="8">
        <v>5.8857843743072057E-3</v>
      </c>
      <c r="V86" s="8">
        <v>6.9725865061228626E-3</v>
      </c>
      <c r="W86" s="8">
        <v>6.7241801595522921E-3</v>
      </c>
      <c r="X86" s="8">
        <v>7.9520920799639808E-3</v>
      </c>
    </row>
    <row r="87" spans="2:24" x14ac:dyDescent="0.2">
      <c r="B87" s="5" t="s">
        <v>665</v>
      </c>
      <c r="C87" s="10">
        <v>120420</v>
      </c>
      <c r="D87" s="10">
        <v>79997</v>
      </c>
      <c r="E87" s="10">
        <v>104853</v>
      </c>
      <c r="F87" s="10">
        <v>153476</v>
      </c>
      <c r="G87" s="10">
        <v>127362</v>
      </c>
      <c r="H87" s="10">
        <v>117485</v>
      </c>
      <c r="I87" s="10">
        <v>101231</v>
      </c>
      <c r="J87" s="10">
        <v>143895</v>
      </c>
      <c r="K87" s="10">
        <v>142463</v>
      </c>
      <c r="L87" s="10">
        <v>129467</v>
      </c>
      <c r="N87" s="5" t="s">
        <v>665</v>
      </c>
      <c r="O87" s="8">
        <v>2.0342566660252952E-3</v>
      </c>
      <c r="P87" s="8">
        <v>1.3332350480040115E-3</v>
      </c>
      <c r="Q87" s="8">
        <v>1.7388876730935619E-3</v>
      </c>
      <c r="R87" s="8">
        <v>2.5115090512658209E-3</v>
      </c>
      <c r="S87" s="8">
        <v>2.151131323440976E-3</v>
      </c>
      <c r="T87" s="8">
        <v>1.9075899054339725E-3</v>
      </c>
      <c r="U87" s="8">
        <v>1.7368881212318432E-3</v>
      </c>
      <c r="V87" s="8">
        <v>2.2406896693158125E-3</v>
      </c>
      <c r="W87" s="8">
        <v>2.211204545616813E-3</v>
      </c>
      <c r="X87" s="8">
        <v>2.0270597373801607E-3</v>
      </c>
    </row>
    <row r="88" spans="2:24" x14ac:dyDescent="0.2">
      <c r="B88" s="5" t="s">
        <v>667</v>
      </c>
      <c r="C88" s="10">
        <v>561760</v>
      </c>
      <c r="D88" s="10">
        <v>517467</v>
      </c>
      <c r="E88" s="10">
        <v>540947</v>
      </c>
      <c r="F88" s="10">
        <v>607682</v>
      </c>
      <c r="G88" s="10">
        <v>577048</v>
      </c>
      <c r="H88" s="10">
        <v>579878</v>
      </c>
      <c r="I88" s="10">
        <v>428039</v>
      </c>
      <c r="J88" s="10">
        <v>459643</v>
      </c>
      <c r="K88" s="10">
        <v>600667</v>
      </c>
      <c r="L88" s="10">
        <v>586136</v>
      </c>
      <c r="N88" s="5" t="s">
        <v>667</v>
      </c>
      <c r="O88" s="8">
        <v>9.4898191721173378E-3</v>
      </c>
      <c r="P88" s="8">
        <v>8.6241376624809907E-3</v>
      </c>
      <c r="Q88" s="8">
        <v>8.9710935318678825E-3</v>
      </c>
      <c r="R88" s="8">
        <v>9.9442182705525069E-3</v>
      </c>
      <c r="S88" s="8">
        <v>9.7462824698808757E-3</v>
      </c>
      <c r="T88" s="8">
        <v>9.4154097900433342E-3</v>
      </c>
      <c r="U88" s="8">
        <v>7.3441520337046646E-3</v>
      </c>
      <c r="V88" s="8">
        <v>7.1574225766936166E-3</v>
      </c>
      <c r="W88" s="8">
        <v>9.3231056541137995E-3</v>
      </c>
      <c r="X88" s="8">
        <v>9.1771083459805045E-3</v>
      </c>
    </row>
    <row r="89" spans="2:24" x14ac:dyDescent="0.2">
      <c r="B89" s="5" t="s">
        <v>669</v>
      </c>
      <c r="C89" s="10"/>
      <c r="D89" s="10"/>
      <c r="E89" s="10"/>
      <c r="F89" s="10"/>
      <c r="G89" s="10"/>
      <c r="H89" s="10">
        <v>38065</v>
      </c>
      <c r="I89" s="10">
        <v>106368</v>
      </c>
      <c r="J89" s="10"/>
      <c r="K89" s="10"/>
      <c r="L89" s="10"/>
      <c r="N89" s="5" t="s">
        <v>669</v>
      </c>
      <c r="O89" s="8">
        <v>0</v>
      </c>
      <c r="P89" s="8">
        <v>0</v>
      </c>
      <c r="Q89" s="8">
        <v>0</v>
      </c>
      <c r="R89" s="8">
        <v>0</v>
      </c>
      <c r="S89" s="8">
        <v>0</v>
      </c>
      <c r="T89" s="8">
        <v>6.1805685619733717E-4</v>
      </c>
      <c r="U89" s="8">
        <v>1.8250270735168941E-3</v>
      </c>
      <c r="V89" s="8">
        <v>0</v>
      </c>
      <c r="W89" s="8">
        <v>0</v>
      </c>
      <c r="X89" s="8">
        <v>0</v>
      </c>
    </row>
    <row r="90" spans="2:24" x14ac:dyDescent="0.2">
      <c r="B90" s="5" t="s">
        <v>671</v>
      </c>
      <c r="C90" s="10">
        <v>50438</v>
      </c>
      <c r="D90" s="10">
        <v>150647</v>
      </c>
      <c r="E90" s="10">
        <v>328220</v>
      </c>
      <c r="F90" s="10">
        <v>277604</v>
      </c>
      <c r="G90" s="10">
        <v>269078</v>
      </c>
      <c r="H90" s="10">
        <v>253361</v>
      </c>
      <c r="I90" s="10">
        <v>269910</v>
      </c>
      <c r="J90" s="10">
        <v>326809</v>
      </c>
      <c r="K90" s="10">
        <v>279239</v>
      </c>
      <c r="L90" s="10">
        <v>175590</v>
      </c>
      <c r="N90" s="5" t="s">
        <v>671</v>
      </c>
      <c r="O90" s="8">
        <v>8.5204980668480187E-4</v>
      </c>
      <c r="P90" s="8">
        <v>2.5106924044234198E-3</v>
      </c>
      <c r="Q90" s="8">
        <v>5.4432177626083083E-3</v>
      </c>
      <c r="R90" s="8">
        <v>4.5427621169928647E-3</v>
      </c>
      <c r="S90" s="8">
        <v>4.5447002579172037E-3</v>
      </c>
      <c r="T90" s="8">
        <v>4.1137922801264557E-3</v>
      </c>
      <c r="U90" s="8">
        <v>4.6310267882534676E-3</v>
      </c>
      <c r="V90" s="8">
        <v>5.0889714732230539E-3</v>
      </c>
      <c r="W90" s="8">
        <v>4.3341397142661131E-3</v>
      </c>
      <c r="X90" s="8">
        <v>2.7492057380381291E-3</v>
      </c>
    </row>
    <row r="91" spans="2:24" x14ac:dyDescent="0.2">
      <c r="B91" s="5" t="s">
        <v>673</v>
      </c>
      <c r="C91" s="10">
        <v>87801</v>
      </c>
      <c r="D91" s="10">
        <v>131993</v>
      </c>
      <c r="E91" s="10">
        <v>102254</v>
      </c>
      <c r="F91" s="10">
        <v>110227</v>
      </c>
      <c r="G91" s="10">
        <v>93498</v>
      </c>
      <c r="H91" s="10">
        <v>73000</v>
      </c>
      <c r="I91" s="10"/>
      <c r="J91" s="10">
        <v>105723</v>
      </c>
      <c r="K91" s="10">
        <v>103579</v>
      </c>
      <c r="L91" s="10">
        <v>112838</v>
      </c>
      <c r="N91" s="5" t="s">
        <v>673</v>
      </c>
      <c r="O91" s="8">
        <v>1.4832234639900925E-3</v>
      </c>
      <c r="P91" s="8">
        <v>2.1998036637773102E-3</v>
      </c>
      <c r="Q91" s="8">
        <v>1.6957857202417584E-3</v>
      </c>
      <c r="R91" s="8">
        <v>1.8037745849115018E-3</v>
      </c>
      <c r="S91" s="8">
        <v>1.57917178184297E-3</v>
      </c>
      <c r="T91" s="8">
        <v>1.1852922764325658E-3</v>
      </c>
      <c r="U91" s="8">
        <v>0</v>
      </c>
      <c r="V91" s="8">
        <v>1.6462867640229029E-3</v>
      </c>
      <c r="W91" s="8">
        <v>1.607676067683847E-3</v>
      </c>
      <c r="X91" s="8">
        <v>1.7667001370735599E-3</v>
      </c>
    </row>
    <row r="92" spans="2:24" x14ac:dyDescent="0.2">
      <c r="B92" s="5" t="s">
        <v>675</v>
      </c>
      <c r="C92" s="10">
        <v>282381</v>
      </c>
      <c r="D92" s="10">
        <v>260760</v>
      </c>
      <c r="E92" s="10">
        <v>390302</v>
      </c>
      <c r="F92" s="10">
        <v>466507</v>
      </c>
      <c r="G92" s="10">
        <v>381101</v>
      </c>
      <c r="H92" s="10">
        <v>315237</v>
      </c>
      <c r="I92" s="10">
        <v>245716</v>
      </c>
      <c r="J92" s="10">
        <v>339421</v>
      </c>
      <c r="K92" s="10">
        <v>378160</v>
      </c>
      <c r="L92" s="10">
        <v>387484</v>
      </c>
      <c r="N92" s="5" t="s">
        <v>675</v>
      </c>
      <c r="O92" s="8">
        <v>4.7702659990773036E-3</v>
      </c>
      <c r="P92" s="8">
        <v>4.345842608066878E-3</v>
      </c>
      <c r="Q92" s="8">
        <v>6.4727889195708606E-3</v>
      </c>
      <c r="R92" s="8">
        <v>7.6340050104176833E-3</v>
      </c>
      <c r="S92" s="8">
        <v>6.4367574197537669E-3</v>
      </c>
      <c r="T92" s="8">
        <v>5.1184654978872974E-3</v>
      </c>
      <c r="U92" s="8">
        <v>4.2159141132321479E-3</v>
      </c>
      <c r="V92" s="8">
        <v>5.2853617446668912E-3</v>
      </c>
      <c r="W92" s="8">
        <v>5.8695177763380948E-3</v>
      </c>
      <c r="X92" s="8">
        <v>6.0668217791330168E-3</v>
      </c>
    </row>
    <row r="93" spans="2:24" x14ac:dyDescent="0.2">
      <c r="B93" s="5" t="s">
        <v>677</v>
      </c>
      <c r="C93" s="10"/>
      <c r="D93" s="10"/>
      <c r="E93" s="10"/>
      <c r="F93" s="10">
        <v>7964</v>
      </c>
      <c r="G93" s="10">
        <v>13000</v>
      </c>
      <c r="H93" s="10">
        <v>19803</v>
      </c>
      <c r="I93" s="10">
        <v>59703</v>
      </c>
      <c r="J93" s="10">
        <v>68639</v>
      </c>
      <c r="K93" s="10">
        <v>55943</v>
      </c>
      <c r="L93" s="10">
        <v>81482</v>
      </c>
      <c r="N93" s="5" t="s">
        <v>677</v>
      </c>
      <c r="O93" s="8">
        <v>0</v>
      </c>
      <c r="P93" s="8">
        <v>0</v>
      </c>
      <c r="Q93" s="8">
        <v>0</v>
      </c>
      <c r="R93" s="8">
        <v>1.3032433790482551E-4</v>
      </c>
      <c r="S93" s="8">
        <v>2.1956868771480257E-4</v>
      </c>
      <c r="T93" s="8">
        <v>3.2153894452320684E-4</v>
      </c>
      <c r="U93" s="8">
        <v>1.0243643893857093E-3</v>
      </c>
      <c r="V93" s="8">
        <v>1.0688258675573721E-3</v>
      </c>
      <c r="W93" s="8">
        <v>8.683055663255819E-4</v>
      </c>
      <c r="X93" s="8">
        <v>1.2757604758062693E-3</v>
      </c>
    </row>
    <row r="94" spans="2:24" x14ac:dyDescent="0.2">
      <c r="B94" s="5" t="s">
        <v>679</v>
      </c>
      <c r="C94" s="10">
        <v>123528</v>
      </c>
      <c r="D94" s="10">
        <v>125955</v>
      </c>
      <c r="E94" s="10">
        <v>96663</v>
      </c>
      <c r="F94" s="10">
        <v>144679</v>
      </c>
      <c r="G94" s="10">
        <v>133912</v>
      </c>
      <c r="H94" s="10">
        <v>124196</v>
      </c>
      <c r="I94" s="10">
        <v>85540</v>
      </c>
      <c r="J94" s="10">
        <v>122396</v>
      </c>
      <c r="K94" s="10">
        <v>157417</v>
      </c>
      <c r="L94" s="10">
        <v>115668</v>
      </c>
      <c r="N94" s="5" t="s">
        <v>679</v>
      </c>
      <c r="O94" s="8">
        <v>2.0867601514762721E-3</v>
      </c>
      <c r="P94" s="8">
        <v>2.0991739749158752E-3</v>
      </c>
      <c r="Q94" s="8">
        <v>1.6030642818445156E-3</v>
      </c>
      <c r="R94" s="8">
        <v>2.3675533505439789E-3</v>
      </c>
      <c r="S94" s="8">
        <v>2.2617601622511264E-3</v>
      </c>
      <c r="T94" s="8">
        <v>2.016555610463273E-3</v>
      </c>
      <c r="U94" s="8">
        <v>1.4676671166952008E-3</v>
      </c>
      <c r="V94" s="8">
        <v>1.9059137062829019E-3</v>
      </c>
      <c r="W94" s="8">
        <v>2.44330939231493E-3</v>
      </c>
      <c r="X94" s="8">
        <v>1.8110093359951836E-3</v>
      </c>
    </row>
    <row r="95" spans="2:24" x14ac:dyDescent="0.2">
      <c r="B95" s="5" t="s">
        <v>681</v>
      </c>
      <c r="C95" s="10">
        <v>129893</v>
      </c>
      <c r="D95" s="10">
        <v>127642</v>
      </c>
      <c r="E95" s="10">
        <v>99388</v>
      </c>
      <c r="F95" s="10">
        <v>124631</v>
      </c>
      <c r="G95" s="10">
        <v>150969</v>
      </c>
      <c r="H95" s="10">
        <v>141320</v>
      </c>
      <c r="I95" s="10">
        <v>97702</v>
      </c>
      <c r="J95" s="10">
        <v>118828</v>
      </c>
      <c r="K95" s="10">
        <v>116478</v>
      </c>
      <c r="L95" s="10">
        <v>161404</v>
      </c>
      <c r="N95" s="5" t="s">
        <v>681</v>
      </c>
      <c r="O95" s="8">
        <v>2.1942841813654182E-3</v>
      </c>
      <c r="P95" s="8">
        <v>2.1272896233274752E-3</v>
      </c>
      <c r="Q95" s="8">
        <v>1.6482558253309199E-3</v>
      </c>
      <c r="R95" s="8">
        <v>2.0394842487966233E-3</v>
      </c>
      <c r="S95" s="8">
        <v>2.5498511704320024E-3</v>
      </c>
      <c r="T95" s="8">
        <v>2.2945959521294547E-3</v>
      </c>
      <c r="U95" s="8">
        <v>1.6763387027747779E-3</v>
      </c>
      <c r="V95" s="8">
        <v>1.8503538832166466E-3</v>
      </c>
      <c r="W95" s="8">
        <v>1.8078847354355528E-3</v>
      </c>
      <c r="X95" s="8">
        <v>2.5270960928430214E-3</v>
      </c>
    </row>
    <row r="96" spans="2:24" x14ac:dyDescent="0.2">
      <c r="B96" s="5" t="s">
        <v>683</v>
      </c>
      <c r="C96" s="10">
        <v>251928</v>
      </c>
      <c r="D96" s="10">
        <v>286640</v>
      </c>
      <c r="E96" s="10">
        <v>139198</v>
      </c>
      <c r="F96" s="10">
        <v>123930</v>
      </c>
      <c r="G96" s="10">
        <v>93786</v>
      </c>
      <c r="H96" s="10">
        <v>159657</v>
      </c>
      <c r="I96" s="10">
        <v>106216</v>
      </c>
      <c r="J96" s="10">
        <v>139760</v>
      </c>
      <c r="K96" s="10">
        <v>275615</v>
      </c>
      <c r="L96" s="10">
        <v>248363</v>
      </c>
      <c r="N96" s="5" t="s">
        <v>683</v>
      </c>
      <c r="O96" s="8">
        <v>4.255823063929751E-3</v>
      </c>
      <c r="P96" s="8">
        <v>4.7771603205103924E-3</v>
      </c>
      <c r="Q96" s="8">
        <v>2.3084669615488127E-3</v>
      </c>
      <c r="R96" s="8">
        <v>2.0280129578785816E-3</v>
      </c>
      <c r="S96" s="8">
        <v>1.5840360727708057E-3</v>
      </c>
      <c r="T96" s="8">
        <v>2.5923316298410159E-3</v>
      </c>
      <c r="U96" s="8">
        <v>1.8224191076326565E-3</v>
      </c>
      <c r="V96" s="8">
        <v>2.176300692752201E-3</v>
      </c>
      <c r="W96" s="8">
        <v>4.2778906862847048E-3</v>
      </c>
      <c r="X96" s="8">
        <v>3.8886097426753452E-3</v>
      </c>
    </row>
    <row r="97" spans="2:24" x14ac:dyDescent="0.2">
      <c r="B97" s="5" t="s">
        <v>685</v>
      </c>
      <c r="C97" s="10">
        <v>1772446</v>
      </c>
      <c r="D97" s="10">
        <v>1923342</v>
      </c>
      <c r="E97" s="10">
        <v>1867911</v>
      </c>
      <c r="F97" s="10">
        <v>1785883</v>
      </c>
      <c r="G97" s="10">
        <v>1858196</v>
      </c>
      <c r="H97" s="10">
        <v>1931998</v>
      </c>
      <c r="I97" s="10">
        <v>2057376</v>
      </c>
      <c r="J97" s="10">
        <v>2361293</v>
      </c>
      <c r="K97" s="10">
        <v>2255382</v>
      </c>
      <c r="L97" s="10">
        <v>2605017</v>
      </c>
      <c r="N97" s="5" t="s">
        <v>685</v>
      </c>
      <c r="O97" s="8">
        <v>2.9941953916873199E-2</v>
      </c>
      <c r="P97" s="8">
        <v>3.2054539091442569E-2</v>
      </c>
      <c r="Q97" s="8">
        <v>3.0977534379902038E-2</v>
      </c>
      <c r="R97" s="8">
        <v>2.9224512751190791E-2</v>
      </c>
      <c r="S97" s="8">
        <v>3.1384742864376557E-2</v>
      </c>
      <c r="T97" s="8">
        <v>3.1369620650454302E-2</v>
      </c>
      <c r="U97" s="8">
        <v>3.5299779072690031E-2</v>
      </c>
      <c r="V97" s="8">
        <v>3.6769344531274492E-2</v>
      </c>
      <c r="W97" s="8">
        <v>3.5006359058157833E-2</v>
      </c>
      <c r="X97" s="8">
        <v>4.0786648921276113E-2</v>
      </c>
    </row>
    <row r="98" spans="2:24" x14ac:dyDescent="0.2">
      <c r="B98" s="5" t="s">
        <v>687</v>
      </c>
      <c r="C98" s="10">
        <v>313333</v>
      </c>
      <c r="D98" s="10">
        <v>335991</v>
      </c>
      <c r="E98" s="10">
        <v>334803</v>
      </c>
      <c r="F98" s="10">
        <v>368547</v>
      </c>
      <c r="G98" s="10">
        <v>314585</v>
      </c>
      <c r="H98" s="10">
        <v>315521</v>
      </c>
      <c r="I98" s="10">
        <v>284775</v>
      </c>
      <c r="J98" s="10">
        <v>390312</v>
      </c>
      <c r="K98" s="10">
        <v>376756</v>
      </c>
      <c r="L98" s="10">
        <v>337678</v>
      </c>
      <c r="N98" s="5" t="s">
        <v>687</v>
      </c>
      <c r="O98" s="8">
        <v>5.2931385478799525E-3</v>
      </c>
      <c r="P98" s="8">
        <v>5.5996471994439268E-3</v>
      </c>
      <c r="Q98" s="8">
        <v>5.5523905812398678E-3</v>
      </c>
      <c r="R98" s="8">
        <v>6.0309698344813813E-3</v>
      </c>
      <c r="S98" s="8">
        <v>5.3133088942123978E-3</v>
      </c>
      <c r="T98" s="8">
        <v>5.1230767719490349E-3</v>
      </c>
      <c r="U98" s="8">
        <v>4.8860755571297149E-3</v>
      </c>
      <c r="V98" s="8">
        <v>6.0778210932276545E-3</v>
      </c>
      <c r="W98" s="8">
        <v>5.8477259343717881E-3</v>
      </c>
      <c r="X98" s="8">
        <v>5.2870111920339385E-3</v>
      </c>
    </row>
    <row r="99" spans="2:24" x14ac:dyDescent="0.2">
      <c r="B99" s="5" t="s">
        <v>693</v>
      </c>
      <c r="C99" s="10">
        <v>248085</v>
      </c>
      <c r="D99" s="10">
        <v>285516</v>
      </c>
      <c r="E99" s="10">
        <v>272348</v>
      </c>
      <c r="F99" s="10">
        <v>249299</v>
      </c>
      <c r="G99" s="10">
        <v>228875</v>
      </c>
      <c r="H99" s="10">
        <v>242430</v>
      </c>
      <c r="I99" s="10">
        <v>241402</v>
      </c>
      <c r="J99" s="10">
        <v>271547</v>
      </c>
      <c r="K99" s="10">
        <v>246871</v>
      </c>
      <c r="L99" s="10">
        <v>252427</v>
      </c>
      <c r="N99" s="5" t="s">
        <v>693</v>
      </c>
      <c r="O99" s="8">
        <v>4.1909032136761785E-3</v>
      </c>
      <c r="P99" s="8">
        <v>4.7584276656113767E-3</v>
      </c>
      <c r="Q99" s="8">
        <v>4.5166335726367903E-3</v>
      </c>
      <c r="R99" s="8">
        <v>4.0795739722922011E-3</v>
      </c>
      <c r="S99" s="8">
        <v>3.865675646209649E-3</v>
      </c>
      <c r="T99" s="8">
        <v>3.9363069393910533E-3</v>
      </c>
      <c r="U99" s="8">
        <v>4.1418959235966198E-3</v>
      </c>
      <c r="V99" s="8">
        <v>4.2284482270662695E-3</v>
      </c>
      <c r="W99" s="8">
        <v>3.8317477336639568E-3</v>
      </c>
      <c r="X99" s="8">
        <v>3.9522396311620868E-3</v>
      </c>
    </row>
    <row r="100" spans="2:24" x14ac:dyDescent="0.2">
      <c r="B100" s="5" t="s">
        <v>695</v>
      </c>
      <c r="C100" s="10">
        <v>139610</v>
      </c>
      <c r="D100" s="10">
        <v>108182</v>
      </c>
      <c r="E100" s="10">
        <v>104681</v>
      </c>
      <c r="F100" s="10">
        <v>103100</v>
      </c>
      <c r="G100" s="10">
        <v>106733</v>
      </c>
      <c r="H100" s="10">
        <v>139837</v>
      </c>
      <c r="I100" s="10">
        <v>93955</v>
      </c>
      <c r="J100" s="10">
        <v>96804</v>
      </c>
      <c r="K100" s="10">
        <v>101118</v>
      </c>
      <c r="L100" s="10">
        <v>114086</v>
      </c>
      <c r="N100" s="5" t="s">
        <v>695</v>
      </c>
      <c r="O100" s="8">
        <v>2.3584335919597365E-3</v>
      </c>
      <c r="P100" s="8">
        <v>1.8029680358409687E-3</v>
      </c>
      <c r="Q100" s="8">
        <v>1.7360352160368056E-3</v>
      </c>
      <c r="R100" s="8">
        <v>1.6871470665479041E-3</v>
      </c>
      <c r="S100" s="8">
        <v>1.8027095958356941E-3</v>
      </c>
      <c r="T100" s="8">
        <v>2.2705166583493245E-3</v>
      </c>
      <c r="U100" s="8">
        <v>1.6120489121942668E-3</v>
      </c>
      <c r="V100" s="8">
        <v>1.5074027780565544E-3</v>
      </c>
      <c r="W100" s="8">
        <v>1.5694782592229626E-3</v>
      </c>
      <c r="X100" s="8">
        <v>1.7862400240891735E-3</v>
      </c>
    </row>
    <row r="101" spans="2:24" x14ac:dyDescent="0.2">
      <c r="B101" s="5" t="s">
        <v>697</v>
      </c>
      <c r="C101" s="10">
        <v>73164</v>
      </c>
      <c r="D101" s="10">
        <v>63612</v>
      </c>
      <c r="E101" s="10">
        <v>58816</v>
      </c>
      <c r="F101" s="10">
        <v>44940</v>
      </c>
      <c r="G101" s="10">
        <v>66918</v>
      </c>
      <c r="H101" s="10">
        <v>13456</v>
      </c>
      <c r="I101" s="10">
        <v>14541</v>
      </c>
      <c r="J101" s="10">
        <v>49800</v>
      </c>
      <c r="K101" s="10">
        <v>67961</v>
      </c>
      <c r="L101" s="10">
        <v>61078</v>
      </c>
      <c r="N101" s="5" t="s">
        <v>697</v>
      </c>
      <c r="O101" s="8">
        <v>1.2359604277783981E-3</v>
      </c>
      <c r="P101" s="8">
        <v>1.0601616044805576E-3</v>
      </c>
      <c r="Q101" s="8">
        <v>9.7540764098948953E-4</v>
      </c>
      <c r="R101" s="8">
        <v>7.3540629651467325E-4</v>
      </c>
      <c r="S101" s="8">
        <v>1.1302382649614738E-3</v>
      </c>
      <c r="T101" s="8">
        <v>2.1848346399556994E-4</v>
      </c>
      <c r="U101" s="8">
        <v>2.4948968370195132E-4</v>
      </c>
      <c r="V101" s="8">
        <v>7.7547062463551519E-4</v>
      </c>
      <c r="W101" s="8">
        <v>1.0548400084559797E-3</v>
      </c>
      <c r="X101" s="8">
        <v>9.5629584866958731E-4</v>
      </c>
    </row>
    <row r="102" spans="2:24" x14ac:dyDescent="0.2">
      <c r="B102" s="5" t="s">
        <v>714</v>
      </c>
      <c r="C102" s="10">
        <v>129306</v>
      </c>
      <c r="D102" s="10">
        <v>68991</v>
      </c>
      <c r="E102" s="10">
        <v>17894</v>
      </c>
      <c r="F102" s="10"/>
      <c r="G102" s="10"/>
      <c r="H102" s="10">
        <v>100126</v>
      </c>
      <c r="I102" s="10">
        <v>194652</v>
      </c>
      <c r="J102" s="10"/>
      <c r="K102" s="10"/>
      <c r="L102" s="10"/>
      <c r="N102" s="5" t="s">
        <v>714</v>
      </c>
      <c r="O102" s="8">
        <v>2.1843679825366787E-3</v>
      </c>
      <c r="P102" s="8">
        <v>1.149808357773976E-3</v>
      </c>
      <c r="Q102" s="8">
        <v>2.9675503821861268E-4</v>
      </c>
      <c r="R102" s="8">
        <v>0</v>
      </c>
      <c r="S102" s="8">
        <v>0</v>
      </c>
      <c r="T102" s="8">
        <v>1.625733896850508E-3</v>
      </c>
      <c r="U102" s="8">
        <v>3.3397748374906968E-3</v>
      </c>
      <c r="V102" s="8">
        <v>0</v>
      </c>
      <c r="W102" s="8">
        <v>0</v>
      </c>
      <c r="X102" s="8">
        <v>0</v>
      </c>
    </row>
    <row r="103" spans="2:24" x14ac:dyDescent="0.2">
      <c r="B103" s="5" t="s">
        <v>723</v>
      </c>
      <c r="C103" s="10">
        <v>258571</v>
      </c>
      <c r="D103" s="10">
        <v>131989</v>
      </c>
      <c r="E103" s="10">
        <v>131599</v>
      </c>
      <c r="F103" s="10">
        <v>126297</v>
      </c>
      <c r="G103" s="10">
        <v>107914</v>
      </c>
      <c r="H103" s="10">
        <v>151612</v>
      </c>
      <c r="I103" s="10">
        <v>107416</v>
      </c>
      <c r="J103" s="10">
        <v>118743</v>
      </c>
      <c r="K103" s="10">
        <v>120953</v>
      </c>
      <c r="L103" s="10">
        <v>107188</v>
      </c>
      <c r="N103" s="5" t="s">
        <v>723</v>
      </c>
      <c r="O103" s="8">
        <v>4.368043351526546E-3</v>
      </c>
      <c r="P103" s="8">
        <v>2.1997369995250004E-3</v>
      </c>
      <c r="Q103" s="8">
        <v>2.1824447454192029E-3</v>
      </c>
      <c r="R103" s="8">
        <v>2.0667469744306563E-3</v>
      </c>
      <c r="S103" s="8">
        <v>1.8226565666196312E-3</v>
      </c>
      <c r="T103" s="8">
        <v>2.4617059262259473E-3</v>
      </c>
      <c r="U103" s="8">
        <v>1.8430083119818994E-3</v>
      </c>
      <c r="V103" s="8">
        <v>1.8490302887770077E-3</v>
      </c>
      <c r="W103" s="8">
        <v>1.8773423513894162E-3</v>
      </c>
      <c r="X103" s="8">
        <v>1.6782383088378096E-3</v>
      </c>
    </row>
    <row r="104" spans="2:24" x14ac:dyDescent="0.2">
      <c r="B104" s="5" t="s">
        <v>716</v>
      </c>
      <c r="C104" s="10">
        <v>568772</v>
      </c>
      <c r="D104" s="10">
        <v>608614</v>
      </c>
      <c r="E104" s="10">
        <v>631913</v>
      </c>
      <c r="F104" s="10">
        <v>573695</v>
      </c>
      <c r="G104" s="10">
        <v>594653</v>
      </c>
      <c r="H104" s="10">
        <v>463487</v>
      </c>
      <c r="I104" s="10">
        <v>428263</v>
      </c>
      <c r="J104" s="10">
        <v>709845</v>
      </c>
      <c r="K104" s="10">
        <v>540115</v>
      </c>
      <c r="L104" s="10">
        <v>580322</v>
      </c>
      <c r="N104" s="5" t="s">
        <v>716</v>
      </c>
      <c r="O104" s="8">
        <v>9.6082729816354354E-3</v>
      </c>
      <c r="P104" s="8">
        <v>1.0143199313798186E-2</v>
      </c>
      <c r="Q104" s="8">
        <v>1.0479678465733666E-2</v>
      </c>
      <c r="R104" s="8">
        <v>9.3880488491096016E-3</v>
      </c>
      <c r="S104" s="8">
        <v>1.0043629142743885E-2</v>
      </c>
      <c r="T104" s="8">
        <v>7.5255830318753511E-3</v>
      </c>
      <c r="U104" s="8">
        <v>7.3479953518498569E-3</v>
      </c>
      <c r="V104" s="8">
        <v>1.1053492882417616E-2</v>
      </c>
      <c r="W104" s="8">
        <v>8.3832626236694796E-3</v>
      </c>
      <c r="X104" s="8">
        <v>9.0860787761818038E-3</v>
      </c>
    </row>
    <row r="105" spans="2:24" x14ac:dyDescent="0.2">
      <c r="B105" s="5" t="s">
        <v>718</v>
      </c>
      <c r="C105" s="10">
        <v>312372</v>
      </c>
      <c r="D105" s="10">
        <v>301874</v>
      </c>
      <c r="E105" s="10">
        <v>274310</v>
      </c>
      <c r="F105" s="10">
        <v>265895</v>
      </c>
      <c r="G105" s="10">
        <v>281652</v>
      </c>
      <c r="H105" s="10">
        <v>272909</v>
      </c>
      <c r="I105" s="10">
        <v>237576</v>
      </c>
      <c r="J105" s="10">
        <v>248269</v>
      </c>
      <c r="K105" s="10">
        <v>233525</v>
      </c>
      <c r="L105" s="10">
        <v>270860</v>
      </c>
      <c r="N105" s="5" t="s">
        <v>718</v>
      </c>
      <c r="O105" s="8">
        <v>5.2769043620632247E-3</v>
      </c>
      <c r="P105" s="8">
        <v>5.0310511254317404E-3</v>
      </c>
      <c r="Q105" s="8">
        <v>4.5491714839470017E-3</v>
      </c>
      <c r="R105" s="8">
        <v>4.3511539210451498E-3</v>
      </c>
      <c r="S105" s="8">
        <v>4.7570738486345824E-3</v>
      </c>
      <c r="T105" s="8">
        <v>4.4311908201223986E-3</v>
      </c>
      <c r="U105" s="8">
        <v>4.0762506770631165E-3</v>
      </c>
      <c r="V105" s="8">
        <v>3.8659702109966809E-3</v>
      </c>
      <c r="W105" s="8">
        <v>3.6246010649443453E-3</v>
      </c>
      <c r="X105" s="8">
        <v>4.240844388661129E-3</v>
      </c>
    </row>
    <row r="106" spans="2:24" x14ac:dyDescent="0.2">
      <c r="B106" s="5" t="s">
        <v>720</v>
      </c>
      <c r="C106" s="10">
        <v>553033</v>
      </c>
      <c r="D106" s="10">
        <v>574410</v>
      </c>
      <c r="E106" s="10">
        <v>503604</v>
      </c>
      <c r="F106" s="10">
        <v>510641</v>
      </c>
      <c r="G106" s="10">
        <v>343296</v>
      </c>
      <c r="H106" s="10">
        <v>370299</v>
      </c>
      <c r="I106" s="10">
        <v>350033</v>
      </c>
      <c r="J106" s="10">
        <v>327201</v>
      </c>
      <c r="K106" s="10">
        <v>238149</v>
      </c>
      <c r="L106" s="10">
        <v>238947</v>
      </c>
      <c r="N106" s="5" t="s">
        <v>720</v>
      </c>
      <c r="O106" s="8">
        <v>9.3423938447265171E-3</v>
      </c>
      <c r="P106" s="8">
        <v>9.5731532922982646E-3</v>
      </c>
      <c r="Q106" s="8">
        <v>8.3517952535512585E-3</v>
      </c>
      <c r="R106" s="8">
        <v>8.3562217770037674E-3</v>
      </c>
      <c r="S106" s="8">
        <v>5.798234785980066E-3</v>
      </c>
      <c r="T106" s="8">
        <v>6.0125006119274337E-3</v>
      </c>
      <c r="U106" s="8">
        <v>6.0057508049821276E-3</v>
      </c>
      <c r="V106" s="8">
        <v>5.0950755793446826E-3</v>
      </c>
      <c r="W106" s="8">
        <v>3.6963713478875108E-3</v>
      </c>
      <c r="X106" s="8">
        <v>3.7411838002562605E-3</v>
      </c>
    </row>
    <row r="107" spans="2:24" x14ac:dyDescent="0.2">
      <c r="B107" s="5" t="s">
        <v>726</v>
      </c>
      <c r="C107" s="10">
        <v>71694</v>
      </c>
      <c r="D107" s="10">
        <v>1760</v>
      </c>
      <c r="E107" s="10"/>
      <c r="F107" s="10"/>
      <c r="G107" s="10"/>
      <c r="H107" s="10"/>
      <c r="I107" s="10"/>
      <c r="J107" s="10"/>
      <c r="K107" s="10"/>
      <c r="L107" s="10"/>
      <c r="N107" s="5" t="s">
        <v>726</v>
      </c>
      <c r="O107" s="8">
        <v>1.2111276981732065E-3</v>
      </c>
      <c r="P107" s="8">
        <v>2.9332271016251362E-5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0</v>
      </c>
      <c r="X107" s="8">
        <v>0</v>
      </c>
    </row>
    <row r="108" spans="2:24" x14ac:dyDescent="0.2">
      <c r="B108" s="5" t="s">
        <v>728</v>
      </c>
      <c r="C108" s="10">
        <v>120033</v>
      </c>
      <c r="D108" s="10">
        <v>147939</v>
      </c>
      <c r="E108" s="10">
        <v>141476</v>
      </c>
      <c r="F108" s="10">
        <v>125803</v>
      </c>
      <c r="G108" s="10">
        <v>125733</v>
      </c>
      <c r="H108" s="10">
        <v>134548</v>
      </c>
      <c r="I108" s="10">
        <v>137428</v>
      </c>
      <c r="J108" s="10">
        <v>118489</v>
      </c>
      <c r="K108" s="10">
        <v>119357</v>
      </c>
      <c r="L108" s="10">
        <v>139378</v>
      </c>
      <c r="N108" s="5" t="s">
        <v>728</v>
      </c>
      <c r="O108" s="8">
        <v>2.0277190698639283E-3</v>
      </c>
      <c r="P108" s="8">
        <v>2.4655607056097784E-3</v>
      </c>
      <c r="Q108" s="8">
        <v>2.3462454334981812E-3</v>
      </c>
      <c r="R108" s="8">
        <v>2.0586630689905529E-3</v>
      </c>
      <c r="S108" s="8">
        <v>2.1236176778804054E-3</v>
      </c>
      <c r="T108" s="8">
        <v>2.1846397973897102E-3</v>
      </c>
      <c r="U108" s="8">
        <v>2.3579443127564655E-3</v>
      </c>
      <c r="V108" s="8">
        <v>1.8450750771573806E-3</v>
      </c>
      <c r="W108" s="8">
        <v>1.8525704284704518E-3</v>
      </c>
      <c r="X108" s="8">
        <v>2.182235875370342E-3</v>
      </c>
    </row>
    <row r="109" spans="2:24" x14ac:dyDescent="0.2">
      <c r="B109" s="5" t="s">
        <v>730</v>
      </c>
      <c r="C109" s="10">
        <v>203468</v>
      </c>
      <c r="D109" s="10">
        <v>207765</v>
      </c>
      <c r="E109" s="10">
        <v>238813</v>
      </c>
      <c r="F109" s="10">
        <v>219434</v>
      </c>
      <c r="G109" s="10">
        <v>223801</v>
      </c>
      <c r="H109" s="10">
        <v>212021</v>
      </c>
      <c r="I109" s="10">
        <v>144654</v>
      </c>
      <c r="J109" s="10">
        <v>158523</v>
      </c>
      <c r="K109" s="10">
        <v>194317</v>
      </c>
      <c r="L109" s="10">
        <v>118054</v>
      </c>
      <c r="N109" s="5" t="s">
        <v>730</v>
      </c>
      <c r="O109" s="8">
        <v>3.4371876376252681E-3</v>
      </c>
      <c r="P109" s="8">
        <v>3.4626245952792409E-3</v>
      </c>
      <c r="Q109" s="8">
        <v>3.9604873668325448E-3</v>
      </c>
      <c r="R109" s="8">
        <v>3.5908577051491056E-3</v>
      </c>
      <c r="S109" s="8">
        <v>3.779976298404656E-3</v>
      </c>
      <c r="T109" s="8">
        <v>3.4425596402946441E-3</v>
      </c>
      <c r="U109" s="8">
        <v>2.4819256382794899E-3</v>
      </c>
      <c r="V109" s="8">
        <v>2.4684724865280277E-3</v>
      </c>
      <c r="W109" s="8">
        <v>3.0160437004037701E-3</v>
      </c>
      <c r="X109" s="8">
        <v>1.8483668443439447E-3</v>
      </c>
    </row>
    <row r="110" spans="2:24" x14ac:dyDescent="0.2">
      <c r="B110" s="5" t="s">
        <v>733</v>
      </c>
      <c r="C110" s="10">
        <v>694230</v>
      </c>
      <c r="D110" s="10">
        <v>678159</v>
      </c>
      <c r="E110" s="10">
        <v>693594</v>
      </c>
      <c r="F110" s="10">
        <v>615612</v>
      </c>
      <c r="G110" s="10">
        <v>540379</v>
      </c>
      <c r="H110" s="10">
        <v>642786</v>
      </c>
      <c r="I110" s="10">
        <v>576504</v>
      </c>
      <c r="J110" s="10">
        <v>691450</v>
      </c>
      <c r="K110" s="10">
        <v>674201</v>
      </c>
      <c r="L110" s="10">
        <v>674267</v>
      </c>
      <c r="N110" s="5" t="s">
        <v>733</v>
      </c>
      <c r="O110" s="8">
        <v>1.1727636648851857E-2</v>
      </c>
      <c r="P110" s="8">
        <v>1.130224067051705E-2</v>
      </c>
      <c r="Q110" s="8">
        <v>1.1502599417581338E-2</v>
      </c>
      <c r="R110" s="8">
        <v>1.0073986226301537E-2</v>
      </c>
      <c r="S110" s="8">
        <v>9.1269467614336387E-3</v>
      </c>
      <c r="T110" s="8">
        <v>1.0436839468479222E-2</v>
      </c>
      <c r="U110" s="8">
        <v>9.8914655534632929E-3</v>
      </c>
      <c r="V110" s="8">
        <v>1.076705147398046E-2</v>
      </c>
      <c r="W110" s="8">
        <v>1.0464445616471653E-2</v>
      </c>
      <c r="X110" s="8">
        <v>1.0556971953811464E-2</v>
      </c>
    </row>
    <row r="111" spans="2:24" x14ac:dyDescent="0.2">
      <c r="B111" s="5" t="s">
        <v>736</v>
      </c>
      <c r="C111" s="10">
        <v>124388</v>
      </c>
      <c r="D111" s="10">
        <v>124417</v>
      </c>
      <c r="E111" s="10">
        <v>110554</v>
      </c>
      <c r="F111" s="10">
        <v>123455</v>
      </c>
      <c r="G111" s="10">
        <v>158414</v>
      </c>
      <c r="H111" s="10">
        <v>126262</v>
      </c>
      <c r="I111" s="10">
        <v>101337</v>
      </c>
      <c r="J111" s="10">
        <v>97313</v>
      </c>
      <c r="K111" s="10">
        <v>149919</v>
      </c>
      <c r="L111" s="10">
        <v>112144</v>
      </c>
      <c r="N111" s="5" t="s">
        <v>736</v>
      </c>
      <c r="O111" s="8">
        <v>2.101288142945976E-3</v>
      </c>
      <c r="P111" s="8">
        <v>2.0735415699028102E-3</v>
      </c>
      <c r="Q111" s="8">
        <v>1.8334333572829166E-3</v>
      </c>
      <c r="R111" s="8">
        <v>2.0202399718784823E-3</v>
      </c>
      <c r="S111" s="8">
        <v>2.6755964688963641E-3</v>
      </c>
      <c r="T111" s="8">
        <v>2.0501010055743647E-3</v>
      </c>
      <c r="U111" s="8">
        <v>1.7387068342826929E-3</v>
      </c>
      <c r="V111" s="8">
        <v>1.5153287729950981E-3</v>
      </c>
      <c r="W111" s="8">
        <v>2.3269310226116747E-3</v>
      </c>
      <c r="X111" s="8">
        <v>1.7558342063132748E-3</v>
      </c>
    </row>
    <row r="112" spans="2:24" x14ac:dyDescent="0.2">
      <c r="B112" s="5" t="s">
        <v>738</v>
      </c>
      <c r="C112" s="10">
        <v>127081</v>
      </c>
      <c r="D112" s="10">
        <v>134409</v>
      </c>
      <c r="E112" s="10">
        <v>131366</v>
      </c>
      <c r="F112" s="10">
        <v>149299</v>
      </c>
      <c r="G112" s="10">
        <v>142248</v>
      </c>
      <c r="H112" s="10">
        <v>132434</v>
      </c>
      <c r="I112" s="10">
        <v>91815</v>
      </c>
      <c r="J112" s="10">
        <v>129659</v>
      </c>
      <c r="K112" s="10">
        <v>166069</v>
      </c>
      <c r="L112" s="10">
        <v>126965</v>
      </c>
      <c r="N112" s="5" t="s">
        <v>738</v>
      </c>
      <c r="O112" s="8">
        <v>2.1467810278621535E-3</v>
      </c>
      <c r="P112" s="8">
        <v>2.2400688721723461E-3</v>
      </c>
      <c r="Q112" s="8">
        <v>2.1785806611504571E-3</v>
      </c>
      <c r="R112" s="8">
        <v>2.443155867008104E-3</v>
      </c>
      <c r="S112" s="8">
        <v>2.4025543607734796E-3</v>
      </c>
      <c r="T112" s="8">
        <v>2.1503150320146634E-3</v>
      </c>
      <c r="U112" s="8">
        <v>1.5753314977714503E-3</v>
      </c>
      <c r="V112" s="8">
        <v>2.0190109582252261E-3</v>
      </c>
      <c r="W112" s="8">
        <v>2.577599290244053E-3</v>
      </c>
      <c r="X112" s="8">
        <v>1.9878860215844355E-3</v>
      </c>
    </row>
    <row r="113" spans="2:24" x14ac:dyDescent="0.2">
      <c r="B113" s="5" t="s">
        <v>740</v>
      </c>
      <c r="C113" s="10">
        <v>125825</v>
      </c>
      <c r="D113" s="10">
        <v>280933</v>
      </c>
      <c r="E113" s="10">
        <v>255050</v>
      </c>
      <c r="F113" s="10">
        <v>226594</v>
      </c>
      <c r="G113" s="10">
        <v>258230</v>
      </c>
      <c r="H113" s="10">
        <v>272474</v>
      </c>
      <c r="I113" s="10">
        <v>240681</v>
      </c>
      <c r="J113" s="10">
        <v>258953</v>
      </c>
      <c r="K113" s="10">
        <v>246008</v>
      </c>
      <c r="L113" s="10">
        <v>213600</v>
      </c>
      <c r="N113" s="5" t="s">
        <v>740</v>
      </c>
      <c r="O113" s="8">
        <v>2.1255634031110511E-3</v>
      </c>
      <c r="P113" s="8">
        <v>4.6820470985275819E-3</v>
      </c>
      <c r="Q113" s="8">
        <v>4.2297626298008926E-3</v>
      </c>
      <c r="R113" s="8">
        <v>3.708025241487447E-3</v>
      </c>
      <c r="S113" s="8">
        <v>4.361478632968728E-3</v>
      </c>
      <c r="T113" s="8">
        <v>4.4241277771053002E-3</v>
      </c>
      <c r="U113" s="8">
        <v>4.1295252433167827E-3</v>
      </c>
      <c r="V113" s="8">
        <v>4.0323382462096498E-3</v>
      </c>
      <c r="W113" s="8">
        <v>3.8183528906319602E-3</v>
      </c>
      <c r="X113" s="8">
        <v>3.3443268161338592E-3</v>
      </c>
    </row>
    <row r="114" spans="2:24" x14ac:dyDescent="0.2">
      <c r="B114" s="5" t="s">
        <v>742</v>
      </c>
      <c r="C114" s="10">
        <v>117587</v>
      </c>
      <c r="D114" s="10">
        <v>126072</v>
      </c>
      <c r="E114" s="10">
        <v>108149</v>
      </c>
      <c r="F114" s="10">
        <v>131161</v>
      </c>
      <c r="G114" s="10">
        <v>147901</v>
      </c>
      <c r="H114" s="10">
        <v>126843</v>
      </c>
      <c r="I114" s="10">
        <v>98337</v>
      </c>
      <c r="J114" s="10">
        <v>124032</v>
      </c>
      <c r="K114" s="10">
        <v>121963</v>
      </c>
      <c r="L114" s="10">
        <v>148563</v>
      </c>
      <c r="N114" s="5" t="s">
        <v>742</v>
      </c>
      <c r="O114" s="8">
        <v>1.9863987592419565E-3</v>
      </c>
      <c r="P114" s="8">
        <v>2.1011239042959327E-3</v>
      </c>
      <c r="Q114" s="8">
        <v>1.7935487106462919E-3</v>
      </c>
      <c r="R114" s="8">
        <v>2.1463423510716746E-3</v>
      </c>
      <c r="S114" s="8">
        <v>2.498032960131309E-3</v>
      </c>
      <c r="T114" s="8">
        <v>2.0595346331443278E-3</v>
      </c>
      <c r="U114" s="8">
        <v>1.6872338234095855E-3</v>
      </c>
      <c r="V114" s="8">
        <v>1.9313890063211289E-3</v>
      </c>
      <c r="W114" s="8">
        <v>1.8930188189007909E-3</v>
      </c>
      <c r="X114" s="8">
        <v>2.3260450598562477E-3</v>
      </c>
    </row>
    <row r="115" spans="2:24" x14ac:dyDescent="0.2">
      <c r="B115" s="5" t="s">
        <v>745</v>
      </c>
      <c r="C115" s="10">
        <v>902804</v>
      </c>
      <c r="D115" s="10">
        <v>768119</v>
      </c>
      <c r="E115" s="10">
        <v>703625</v>
      </c>
      <c r="F115" s="10">
        <v>751227</v>
      </c>
      <c r="G115" s="10">
        <v>717657</v>
      </c>
      <c r="H115" s="10">
        <v>659944</v>
      </c>
      <c r="I115" s="10">
        <v>594483</v>
      </c>
      <c r="J115" s="10">
        <v>671542</v>
      </c>
      <c r="K115" s="10">
        <v>697552</v>
      </c>
      <c r="L115" s="10">
        <v>742985</v>
      </c>
      <c r="N115" s="5" t="s">
        <v>745</v>
      </c>
      <c r="O115" s="8">
        <v>1.525108001257516E-2</v>
      </c>
      <c r="P115" s="8">
        <v>1.2801519704961352E-2</v>
      </c>
      <c r="Q115" s="8">
        <v>1.1668954049769273E-2</v>
      </c>
      <c r="R115" s="8">
        <v>1.2293214639782564E-2</v>
      </c>
      <c r="S115" s="8">
        <v>1.2121154286103235E-2</v>
      </c>
      <c r="T115" s="8">
        <v>1.0715431864082373E-2</v>
      </c>
      <c r="U115" s="8">
        <v>1.0199943307625824E-2</v>
      </c>
      <c r="V115" s="8">
        <v>1.0457050084517734E-2</v>
      </c>
      <c r="W115" s="8">
        <v>1.0826882441083645E-2</v>
      </c>
      <c r="X115" s="8">
        <v>1.1632886982608686E-2</v>
      </c>
    </row>
    <row r="116" spans="2:24" x14ac:dyDescent="0.2">
      <c r="B116" s="5" t="s">
        <v>747</v>
      </c>
      <c r="C116" s="10">
        <v>326221</v>
      </c>
      <c r="D116" s="10">
        <v>377247</v>
      </c>
      <c r="E116" s="10">
        <v>372536</v>
      </c>
      <c r="F116" s="10">
        <v>338624</v>
      </c>
      <c r="G116" s="10">
        <v>419135</v>
      </c>
      <c r="H116" s="10">
        <v>438356</v>
      </c>
      <c r="I116" s="10">
        <v>465880</v>
      </c>
      <c r="J116" s="10">
        <v>499624</v>
      </c>
      <c r="K116" s="10">
        <v>503001</v>
      </c>
      <c r="L116" s="10">
        <v>469129</v>
      </c>
      <c r="N116" s="5" t="s">
        <v>747</v>
      </c>
      <c r="O116" s="8">
        <v>5.5108557037654698E-3</v>
      </c>
      <c r="P116" s="8">
        <v>6.2872222977657828E-3</v>
      </c>
      <c r="Q116" s="8">
        <v>6.1781566400921596E-3</v>
      </c>
      <c r="R116" s="8">
        <v>5.5413044448372212E-3</v>
      </c>
      <c r="S116" s="8">
        <v>7.0791478404110594E-3</v>
      </c>
      <c r="T116" s="8">
        <v>7.1175339880530661E-3</v>
      </c>
      <c r="U116" s="8">
        <v>7.9934154351877489E-3</v>
      </c>
      <c r="V116" s="8">
        <v>7.7799946860019004E-3</v>
      </c>
      <c r="W116" s="8">
        <v>7.8072067670188232E-3</v>
      </c>
      <c r="X116" s="8">
        <v>7.3451343395414849E-3</v>
      </c>
    </row>
    <row r="117" spans="2:24" x14ac:dyDescent="0.2">
      <c r="B117" s="5" t="s">
        <v>752</v>
      </c>
      <c r="C117" s="10">
        <v>126506</v>
      </c>
      <c r="D117" s="10">
        <v>117133</v>
      </c>
      <c r="E117" s="10">
        <v>80966</v>
      </c>
      <c r="F117" s="10">
        <v>159800</v>
      </c>
      <c r="G117" s="10">
        <v>131647</v>
      </c>
      <c r="H117" s="10">
        <v>131834</v>
      </c>
      <c r="I117" s="10">
        <v>101949</v>
      </c>
      <c r="J117" s="10">
        <v>123897</v>
      </c>
      <c r="K117" s="10">
        <v>153218</v>
      </c>
      <c r="L117" s="10">
        <v>132278</v>
      </c>
      <c r="N117" s="5" t="s">
        <v>752</v>
      </c>
      <c r="O117" s="8">
        <v>2.1370675451934562E-3</v>
      </c>
      <c r="P117" s="8">
        <v>1.9521459664469151E-3</v>
      </c>
      <c r="Q117" s="8">
        <v>1.3427444073101707E-3</v>
      </c>
      <c r="R117" s="8">
        <v>2.6149961322439871E-3</v>
      </c>
      <c r="S117" s="8">
        <v>2.2235045408915857E-3</v>
      </c>
      <c r="T117" s="8">
        <v>2.1405729037152176E-3</v>
      </c>
      <c r="U117" s="8">
        <v>1.7492073285008069E-3</v>
      </c>
      <c r="V117" s="8">
        <v>1.9292868269169966E-3</v>
      </c>
      <c r="W117" s="8">
        <v>2.3781356427305116E-3</v>
      </c>
      <c r="X117" s="8">
        <v>2.0710714540475403E-3</v>
      </c>
    </row>
    <row r="118" spans="2:24" x14ac:dyDescent="0.2">
      <c r="B118" s="5" t="s">
        <v>754</v>
      </c>
      <c r="C118" s="10">
        <v>124259</v>
      </c>
      <c r="D118" s="10">
        <v>130471</v>
      </c>
      <c r="E118" s="10">
        <v>139288</v>
      </c>
      <c r="F118" s="10">
        <v>151098</v>
      </c>
      <c r="G118" s="10">
        <v>137073</v>
      </c>
      <c r="H118" s="10">
        <v>109388</v>
      </c>
      <c r="I118" s="10">
        <v>98912</v>
      </c>
      <c r="J118" s="10">
        <v>155796</v>
      </c>
      <c r="K118" s="10">
        <v>138908</v>
      </c>
      <c r="L118" s="10">
        <v>123650</v>
      </c>
      <c r="N118" s="5" t="s">
        <v>754</v>
      </c>
      <c r="O118" s="8">
        <v>2.0991089442255204E-3</v>
      </c>
      <c r="P118" s="8">
        <v>2.1744379157734839E-3</v>
      </c>
      <c r="Q118" s="8">
        <v>2.3099595262878131E-3</v>
      </c>
      <c r="R118" s="8">
        <v>2.472595028722165E-3</v>
      </c>
      <c r="S118" s="8">
        <v>2.3151491331639333E-3</v>
      </c>
      <c r="T118" s="8">
        <v>1.7761198840329521E-3</v>
      </c>
      <c r="U118" s="8">
        <v>1.6970994838269313E-3</v>
      </c>
      <c r="V118" s="8">
        <v>2.4260084625645525E-3</v>
      </c>
      <c r="W118" s="8">
        <v>2.1560264842277665E-3</v>
      </c>
      <c r="X118" s="8">
        <v>1.9359831966992121E-3</v>
      </c>
    </row>
    <row r="119" spans="2:24" x14ac:dyDescent="0.2">
      <c r="B119" s="5" t="s">
        <v>756</v>
      </c>
      <c r="C119" s="10">
        <v>113461</v>
      </c>
      <c r="D119" s="10">
        <v>118323</v>
      </c>
      <c r="E119" s="10">
        <v>263085</v>
      </c>
      <c r="F119" s="10">
        <v>116614</v>
      </c>
      <c r="G119" s="10">
        <v>114852</v>
      </c>
      <c r="H119" s="10">
        <v>60258</v>
      </c>
      <c r="I119" s="10">
        <v>14699</v>
      </c>
      <c r="J119" s="10">
        <v>121736</v>
      </c>
      <c r="K119" s="10">
        <v>119389</v>
      </c>
      <c r="L119" s="10">
        <v>83831</v>
      </c>
      <c r="N119" s="5" t="s">
        <v>756</v>
      </c>
      <c r="O119" s="8">
        <v>1.916698186214051E-3</v>
      </c>
      <c r="P119" s="8">
        <v>1.9719785815090398E-3</v>
      </c>
      <c r="Q119" s="8">
        <v>4.363015492888327E-3</v>
      </c>
      <c r="R119" s="8">
        <v>1.9082926092959971E-3</v>
      </c>
      <c r="S119" s="8">
        <v>1.9398386862631157E-3</v>
      </c>
      <c r="T119" s="8">
        <v>9.7840194511333617E-4</v>
      </c>
      <c r="U119" s="8">
        <v>2.5220059560793494E-4</v>
      </c>
      <c r="V119" s="8">
        <v>1.8956363847515878E-3</v>
      </c>
      <c r="W119" s="8">
        <v>1.8530671086292279E-3</v>
      </c>
      <c r="X119" s="8">
        <v>1.3125386766072919E-3</v>
      </c>
    </row>
    <row r="120" spans="2:24" x14ac:dyDescent="0.2">
      <c r="B120" s="5" t="s">
        <v>749</v>
      </c>
      <c r="C120" s="10">
        <v>155824</v>
      </c>
      <c r="D120" s="10">
        <v>136651</v>
      </c>
      <c r="E120" s="10">
        <v>133313</v>
      </c>
      <c r="F120" s="10">
        <v>124638</v>
      </c>
      <c r="G120" s="10">
        <v>135599</v>
      </c>
      <c r="H120" s="10">
        <v>147408</v>
      </c>
      <c r="I120" s="10">
        <v>106414</v>
      </c>
      <c r="J120" s="10">
        <v>68462</v>
      </c>
      <c r="K120" s="10">
        <v>128548</v>
      </c>
      <c r="L120" s="10">
        <v>138474</v>
      </c>
      <c r="N120" s="5" t="s">
        <v>749</v>
      </c>
      <c r="O120" s="8">
        <v>2.6323369102036671E-3</v>
      </c>
      <c r="P120" s="8">
        <v>2.2774341855919117E-3</v>
      </c>
      <c r="Q120" s="8">
        <v>2.2108698116708346E-3</v>
      </c>
      <c r="R120" s="8">
        <v>2.039598798063993E-3</v>
      </c>
      <c r="S120" s="8">
        <v>2.2902534219568856E-3</v>
      </c>
      <c r="T120" s="8">
        <v>2.3934460806078308E-3</v>
      </c>
      <c r="U120" s="8">
        <v>1.8258163263502817E-3</v>
      </c>
      <c r="V120" s="8">
        <v>1.0660696767830651E-3</v>
      </c>
      <c r="W120" s="8">
        <v>1.9952262828239619E-3</v>
      </c>
      <c r="X120" s="8">
        <v>2.1680819828526219E-3</v>
      </c>
    </row>
    <row r="121" spans="2:24" x14ac:dyDescent="0.2">
      <c r="B121" s="5" t="s">
        <v>758</v>
      </c>
      <c r="C121" s="10">
        <v>72120</v>
      </c>
      <c r="D121" s="10">
        <v>78208</v>
      </c>
      <c r="E121" s="10">
        <v>74143</v>
      </c>
      <c r="F121" s="10">
        <v>87056</v>
      </c>
      <c r="G121" s="10">
        <v>89034</v>
      </c>
      <c r="H121" s="10">
        <v>75532</v>
      </c>
      <c r="I121" s="10">
        <v>73138</v>
      </c>
      <c r="J121" s="10">
        <v>111971</v>
      </c>
      <c r="K121" s="10">
        <v>136781</v>
      </c>
      <c r="L121" s="10">
        <v>129123</v>
      </c>
      <c r="N121" s="5" t="s">
        <v>758</v>
      </c>
      <c r="O121" s="8">
        <v>1.218324121854711E-3</v>
      </c>
      <c r="P121" s="8">
        <v>1.3034194611585151E-3</v>
      </c>
      <c r="Q121" s="8">
        <v>1.2295914160412764E-3</v>
      </c>
      <c r="R121" s="8">
        <v>1.4246001457361235E-3</v>
      </c>
      <c r="S121" s="8">
        <v>1.5037752724615179E-3</v>
      </c>
      <c r="T121" s="8">
        <v>1.2264040578562267E-3</v>
      </c>
      <c r="U121" s="8">
        <v>1.254877689745775E-3</v>
      </c>
      <c r="V121" s="8">
        <v>1.7435787411860095E-3</v>
      </c>
      <c r="W121" s="8">
        <v>2.1230127749241089E-3</v>
      </c>
      <c r="X121" s="8">
        <v>2.0216737428822673E-3</v>
      </c>
    </row>
    <row r="122" spans="2:24" x14ac:dyDescent="0.2">
      <c r="B122" s="5" t="s">
        <v>760</v>
      </c>
      <c r="C122" s="10"/>
      <c r="D122" s="10"/>
      <c r="E122" s="10"/>
      <c r="F122" s="10"/>
      <c r="G122" s="10">
        <v>2061</v>
      </c>
      <c r="H122" s="10">
        <v>1614</v>
      </c>
      <c r="I122" s="10">
        <v>693</v>
      </c>
      <c r="J122" s="10"/>
      <c r="K122" s="10">
        <v>1443</v>
      </c>
      <c r="L122" s="10">
        <v>159041</v>
      </c>
      <c r="N122" s="5" t="s">
        <v>760</v>
      </c>
      <c r="O122" s="8">
        <v>0</v>
      </c>
      <c r="P122" s="8">
        <v>0</v>
      </c>
      <c r="Q122" s="8">
        <v>0</v>
      </c>
      <c r="R122" s="8">
        <v>0</v>
      </c>
      <c r="S122" s="8">
        <v>3.4810081952323698E-5</v>
      </c>
      <c r="T122" s="8">
        <v>2.6206325125509058E-5</v>
      </c>
      <c r="U122" s="8">
        <v>1.1890265511687797E-5</v>
      </c>
      <c r="V122" s="8">
        <v>0</v>
      </c>
      <c r="W122" s="8">
        <v>2.239717090981561E-5</v>
      </c>
      <c r="X122" s="8">
        <v>2.4900986945915033E-3</v>
      </c>
    </row>
    <row r="123" spans="2:24" x14ac:dyDescent="0.2">
      <c r="B123" s="5" t="s">
        <v>762</v>
      </c>
      <c r="C123" s="10"/>
      <c r="D123" s="10"/>
      <c r="E123" s="10"/>
      <c r="F123" s="10">
        <v>10610</v>
      </c>
      <c r="G123" s="10"/>
      <c r="H123" s="10"/>
      <c r="I123" s="10">
        <v>77939</v>
      </c>
      <c r="J123" s="10">
        <v>115541</v>
      </c>
      <c r="K123" s="10">
        <v>119071</v>
      </c>
      <c r="L123" s="10">
        <v>93538</v>
      </c>
      <c r="N123" s="5" t="s">
        <v>762</v>
      </c>
      <c r="O123" s="8">
        <v>0</v>
      </c>
      <c r="P123" s="8">
        <v>0</v>
      </c>
      <c r="Q123" s="8">
        <v>0</v>
      </c>
      <c r="R123" s="8">
        <v>1.7362396097064272E-4</v>
      </c>
      <c r="S123" s="8">
        <v>0</v>
      </c>
      <c r="T123" s="8">
        <v>0</v>
      </c>
      <c r="U123" s="8">
        <v>1.3372516648130378E-3</v>
      </c>
      <c r="V123" s="8">
        <v>1.7991697076508446E-3</v>
      </c>
      <c r="W123" s="8">
        <v>1.8481313495513892E-3</v>
      </c>
      <c r="X123" s="8">
        <v>1.4645207946045362E-3</v>
      </c>
    </row>
    <row r="124" spans="2:24" x14ac:dyDescent="0.2">
      <c r="B124" s="5" t="s">
        <v>807</v>
      </c>
      <c r="C124" s="10">
        <v>80911</v>
      </c>
      <c r="D124" s="10">
        <v>85202</v>
      </c>
      <c r="E124" s="10">
        <v>45557</v>
      </c>
      <c r="F124" s="10">
        <v>4028</v>
      </c>
      <c r="G124" s="10">
        <v>4903</v>
      </c>
      <c r="H124" s="10">
        <v>3218</v>
      </c>
      <c r="I124" s="10">
        <v>3796</v>
      </c>
      <c r="J124" s="10">
        <v>5734</v>
      </c>
      <c r="K124" s="10">
        <v>4514</v>
      </c>
      <c r="L124" s="10">
        <v>4774</v>
      </c>
      <c r="N124" s="5" t="s">
        <v>807</v>
      </c>
      <c r="O124" s="8">
        <v>1.366830602099092E-3</v>
      </c>
      <c r="P124" s="8">
        <v>1.4199819063219594E-3</v>
      </c>
      <c r="Q124" s="8">
        <v>7.555196868294031E-4</v>
      </c>
      <c r="R124" s="8">
        <v>6.5914921280843435E-5</v>
      </c>
      <c r="S124" s="8">
        <v>8.2811175066590541E-5</v>
      </c>
      <c r="T124" s="8">
        <v>5.2250281446027348E-5</v>
      </c>
      <c r="U124" s="8">
        <v>6.5130516424771824E-5</v>
      </c>
      <c r="V124" s="8">
        <v>8.9288123728113329E-5</v>
      </c>
      <c r="W124" s="8">
        <v>7.0062944897371915E-5</v>
      </c>
      <c r="X124" s="8">
        <v>7.4746330619021735E-5</v>
      </c>
    </row>
    <row r="125" spans="2:24" x14ac:dyDescent="0.2">
      <c r="B125" s="5" t="s">
        <v>809</v>
      </c>
      <c r="C125" s="10">
        <v>118101</v>
      </c>
      <c r="D125" s="10">
        <v>121823</v>
      </c>
      <c r="E125" s="10">
        <v>107620</v>
      </c>
      <c r="F125" s="10">
        <v>149681</v>
      </c>
      <c r="G125" s="10">
        <v>72643</v>
      </c>
      <c r="H125" s="10">
        <v>115277</v>
      </c>
      <c r="I125" s="10">
        <v>200290</v>
      </c>
      <c r="J125" s="10">
        <v>137859</v>
      </c>
      <c r="K125" s="10">
        <v>129929</v>
      </c>
      <c r="L125" s="10">
        <v>159246</v>
      </c>
      <c r="N125" s="5" t="s">
        <v>809</v>
      </c>
      <c r="O125" s="8">
        <v>1.9950817680971051E-3</v>
      </c>
      <c r="P125" s="8">
        <v>2.0303098022799943E-3</v>
      </c>
      <c r="Q125" s="8">
        <v>1.7847757467914999E-3</v>
      </c>
      <c r="R125" s="8">
        <v>2.4494069841702894E-3</v>
      </c>
      <c r="S125" s="8">
        <v>1.2269329370512617E-3</v>
      </c>
      <c r="T125" s="8">
        <v>1.871738873292012E-3</v>
      </c>
      <c r="U125" s="8">
        <v>3.4365097825915566E-3</v>
      </c>
      <c r="V125" s="8">
        <v>2.1466988924021585E-3</v>
      </c>
      <c r="W125" s="8">
        <v>2.0166611359261487E-3</v>
      </c>
      <c r="X125" s="8">
        <v>2.4933083715451896E-3</v>
      </c>
    </row>
    <row r="126" spans="2:24" x14ac:dyDescent="0.2">
      <c r="B126" s="5" t="s">
        <v>811</v>
      </c>
      <c r="C126" s="10">
        <v>120709</v>
      </c>
      <c r="D126" s="10">
        <v>126254</v>
      </c>
      <c r="E126" s="10">
        <v>108583</v>
      </c>
      <c r="F126" s="10">
        <v>118437</v>
      </c>
      <c r="G126" s="10">
        <v>150084</v>
      </c>
      <c r="H126" s="10">
        <v>130671</v>
      </c>
      <c r="I126" s="10">
        <v>93412</v>
      </c>
      <c r="J126" s="10">
        <v>111212</v>
      </c>
      <c r="K126" s="10">
        <v>154288</v>
      </c>
      <c r="L126" s="10">
        <v>131924</v>
      </c>
      <c r="N126" s="5" t="s">
        <v>811</v>
      </c>
      <c r="O126" s="8">
        <v>2.0391387468796491E-3</v>
      </c>
      <c r="P126" s="8">
        <v>2.1041571277760226E-3</v>
      </c>
      <c r="Q126" s="8">
        <v>1.8007461894988053E-3</v>
      </c>
      <c r="R126" s="8">
        <v>1.9381245113553262E-3</v>
      </c>
      <c r="S126" s="8">
        <v>2.5349036097683407E-3</v>
      </c>
      <c r="T126" s="8">
        <v>2.1216894116947919E-3</v>
      </c>
      <c r="U126" s="8">
        <v>1.6027322972262345E-3</v>
      </c>
      <c r="V126" s="8">
        <v>1.7317598214249984E-3</v>
      </c>
      <c r="W126" s="8">
        <v>2.394743385539592E-3</v>
      </c>
      <c r="X126" s="8">
        <v>2.06552888994215E-3</v>
      </c>
    </row>
    <row r="127" spans="2:24" x14ac:dyDescent="0.2">
      <c r="B127" s="5" t="s">
        <v>813</v>
      </c>
      <c r="C127" s="10"/>
      <c r="D127" s="10">
        <v>1632</v>
      </c>
      <c r="E127" s="10">
        <v>8123</v>
      </c>
      <c r="F127" s="10">
        <v>10323</v>
      </c>
      <c r="G127" s="10"/>
      <c r="H127" s="10"/>
      <c r="I127" s="10"/>
      <c r="J127" s="10"/>
      <c r="K127" s="10"/>
      <c r="L127" s="10"/>
      <c r="N127" s="5" t="s">
        <v>813</v>
      </c>
      <c r="O127" s="8">
        <v>0</v>
      </c>
      <c r="P127" s="8">
        <v>2.7199014942342172E-5</v>
      </c>
      <c r="Q127" s="8">
        <v>1.3471225972112389E-4</v>
      </c>
      <c r="R127" s="8">
        <v>1.6892744100847735E-4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</row>
    <row r="128" spans="2:24" x14ac:dyDescent="0.2">
      <c r="B128" s="5" t="s">
        <v>815</v>
      </c>
      <c r="C128" s="10">
        <v>126198</v>
      </c>
      <c r="D128" s="10">
        <v>136857</v>
      </c>
      <c r="E128" s="10">
        <v>137477</v>
      </c>
      <c r="F128" s="10">
        <v>113957</v>
      </c>
      <c r="G128" s="10">
        <v>126804</v>
      </c>
      <c r="H128" s="10">
        <v>119679</v>
      </c>
      <c r="I128" s="10">
        <v>133739</v>
      </c>
      <c r="J128" s="10">
        <v>143131</v>
      </c>
      <c r="K128" s="10">
        <v>31411</v>
      </c>
      <c r="L128" s="10">
        <v>165453</v>
      </c>
      <c r="N128" s="5" t="s">
        <v>815</v>
      </c>
      <c r="O128" s="8">
        <v>2.1318644970857018E-3</v>
      </c>
      <c r="P128" s="8">
        <v>2.2808673945858594E-3</v>
      </c>
      <c r="Q128" s="8">
        <v>2.2799258069285916E-3</v>
      </c>
      <c r="R128" s="8">
        <v>1.8648129802385986E-3</v>
      </c>
      <c r="S128" s="8">
        <v>2.141706759768294E-3</v>
      </c>
      <c r="T128" s="8">
        <v>1.9432136212489458E-3</v>
      </c>
      <c r="U128" s="8">
        <v>2.2946496670528341E-3</v>
      </c>
      <c r="V128" s="8">
        <v>2.2287928910583519E-3</v>
      </c>
      <c r="W128" s="8">
        <v>4.8753813960375475E-4</v>
      </c>
      <c r="X128" s="8">
        <v>2.5904911269185177E-3</v>
      </c>
    </row>
    <row r="129" spans="2:24" x14ac:dyDescent="0.2">
      <c r="B129" s="5" t="s">
        <v>817</v>
      </c>
      <c r="C129" s="10">
        <v>543741</v>
      </c>
      <c r="D129" s="10">
        <v>493981</v>
      </c>
      <c r="E129" s="10">
        <v>518255</v>
      </c>
      <c r="F129" s="10">
        <v>539879</v>
      </c>
      <c r="G129" s="10">
        <v>584790</v>
      </c>
      <c r="H129" s="10">
        <v>527952</v>
      </c>
      <c r="I129" s="10">
        <v>364647</v>
      </c>
      <c r="J129" s="10">
        <v>482963</v>
      </c>
      <c r="K129" s="10">
        <v>584694</v>
      </c>
      <c r="L129" s="10">
        <v>551140</v>
      </c>
      <c r="N129" s="5" t="s">
        <v>817</v>
      </c>
      <c r="O129" s="8">
        <v>9.1854239648003662E-3</v>
      </c>
      <c r="P129" s="8">
        <v>8.2327185050448098E-3</v>
      </c>
      <c r="Q129" s="8">
        <v>8.5947682090078865E-3</v>
      </c>
      <c r="R129" s="8">
        <v>8.8346777026267302E-3</v>
      </c>
      <c r="S129" s="8">
        <v>9.877044068364569E-3</v>
      </c>
      <c r="T129" s="8">
        <v>8.5722935332483013E-3</v>
      </c>
      <c r="U129" s="8">
        <v>6.2564929986153248E-3</v>
      </c>
      <c r="V129" s="8">
        <v>7.5205546041333801E-3</v>
      </c>
      <c r="W129" s="8">
        <v>9.0751846486096521E-3</v>
      </c>
      <c r="X129" s="8">
        <v>8.6291773475843415E-3</v>
      </c>
    </row>
    <row r="130" spans="2:24" x14ac:dyDescent="0.2">
      <c r="B130" s="5" t="s">
        <v>819</v>
      </c>
      <c r="C130" s="10">
        <v>152557</v>
      </c>
      <c r="D130" s="10">
        <v>122524</v>
      </c>
      <c r="E130" s="10">
        <v>122866</v>
      </c>
      <c r="F130" s="10">
        <v>122635</v>
      </c>
      <c r="G130" s="10">
        <v>125208</v>
      </c>
      <c r="H130" s="10">
        <v>147958</v>
      </c>
      <c r="I130" s="10">
        <v>106101</v>
      </c>
      <c r="J130" s="10">
        <v>123085</v>
      </c>
      <c r="K130" s="10">
        <v>125863</v>
      </c>
      <c r="L130" s="10">
        <v>146521</v>
      </c>
      <c r="N130" s="5" t="s">
        <v>819</v>
      </c>
      <c r="O130" s="8">
        <v>2.577147435632129E-3</v>
      </c>
      <c r="P130" s="8">
        <v>2.0419927124972624E-3</v>
      </c>
      <c r="Q130" s="8">
        <v>2.0376162135781863E-3</v>
      </c>
      <c r="R130" s="8">
        <v>2.0068213434151524E-3</v>
      </c>
      <c r="S130" s="8">
        <v>2.1147504808765386E-3</v>
      </c>
      <c r="T130" s="8">
        <v>2.4023763648823226E-3</v>
      </c>
      <c r="U130" s="8">
        <v>1.8204459755491874E-3</v>
      </c>
      <c r="V130" s="8">
        <v>1.9166426070936222E-3</v>
      </c>
      <c r="W130" s="8">
        <v>1.9535517132516439E-3</v>
      </c>
      <c r="X130" s="8">
        <v>2.29407354600538E-3</v>
      </c>
    </row>
    <row r="131" spans="2:24" x14ac:dyDescent="0.2">
      <c r="B131" s="5" t="s">
        <v>821</v>
      </c>
      <c r="C131" s="10">
        <v>248514</v>
      </c>
      <c r="D131" s="10">
        <v>210751</v>
      </c>
      <c r="E131" s="10">
        <v>297265</v>
      </c>
      <c r="F131" s="10">
        <v>245102</v>
      </c>
      <c r="G131" s="10">
        <v>272561</v>
      </c>
      <c r="H131" s="10">
        <v>289989</v>
      </c>
      <c r="I131" s="10">
        <v>130749</v>
      </c>
      <c r="J131" s="10">
        <v>109260</v>
      </c>
      <c r="K131" s="10">
        <v>244285</v>
      </c>
      <c r="L131" s="10">
        <v>263235</v>
      </c>
      <c r="N131" s="5" t="s">
        <v>821</v>
      </c>
      <c r="O131" s="8">
        <v>4.1981503163976931E-3</v>
      </c>
      <c r="P131" s="8">
        <v>3.5123894596284038E-3</v>
      </c>
      <c r="Q131" s="8">
        <v>4.9298584126554103E-3</v>
      </c>
      <c r="R131" s="8">
        <v>4.0108935044134274E-3</v>
      </c>
      <c r="S131" s="8">
        <v>4.603527776325716E-3</v>
      </c>
      <c r="T131" s="8">
        <v>4.708516739046621E-3</v>
      </c>
      <c r="U131" s="8">
        <v>2.2433482328826373E-3</v>
      </c>
      <c r="V131" s="8">
        <v>1.7013638644111724E-3</v>
      </c>
      <c r="W131" s="8">
        <v>3.7916097683328527E-3</v>
      </c>
      <c r="X131" s="8">
        <v>4.1214600629447401E-3</v>
      </c>
    </row>
    <row r="132" spans="2:24" x14ac:dyDescent="0.2">
      <c r="B132" s="5" t="s">
        <v>828</v>
      </c>
      <c r="C132" s="10">
        <v>81209</v>
      </c>
      <c r="D132" s="10">
        <v>96218</v>
      </c>
      <c r="E132" s="10">
        <v>117361</v>
      </c>
      <c r="F132" s="10">
        <v>105295</v>
      </c>
      <c r="G132" s="10">
        <v>102135</v>
      </c>
      <c r="H132" s="10">
        <v>73922</v>
      </c>
      <c r="I132" s="10">
        <v>120979</v>
      </c>
      <c r="J132" s="10">
        <v>129542</v>
      </c>
      <c r="K132" s="10">
        <v>120024</v>
      </c>
      <c r="L132" s="10">
        <v>117559</v>
      </c>
      <c r="N132" s="5" t="s">
        <v>828</v>
      </c>
      <c r="O132" s="8">
        <v>1.3718647200734778E-3</v>
      </c>
      <c r="P132" s="8">
        <v>1.6035752571827691E-3</v>
      </c>
      <c r="Q132" s="8">
        <v>1.9463210037093219E-3</v>
      </c>
      <c r="R132" s="8">
        <v>1.7230664439588901E-3</v>
      </c>
      <c r="S132" s="8">
        <v>1.7250498399808739E-3</v>
      </c>
      <c r="T132" s="8">
        <v>1.2002626802527141E-3</v>
      </c>
      <c r="U132" s="8">
        <v>2.0757177941392179E-3</v>
      </c>
      <c r="V132" s="8">
        <v>2.0171890694083115E-3</v>
      </c>
      <c r="W132" s="8">
        <v>1.8629231055299438E-3</v>
      </c>
      <c r="X132" s="8">
        <v>1.8406166487728482E-3</v>
      </c>
    </row>
    <row r="133" spans="2:24" x14ac:dyDescent="0.2">
      <c r="B133" s="5" t="s">
        <v>823</v>
      </c>
      <c r="C133" s="10">
        <v>94685</v>
      </c>
      <c r="D133" s="10">
        <v>15948</v>
      </c>
      <c r="E133" s="10"/>
      <c r="F133" s="10"/>
      <c r="G133" s="10"/>
      <c r="H133" s="10"/>
      <c r="I133" s="10"/>
      <c r="J133" s="10"/>
      <c r="K133" s="10"/>
      <c r="L133" s="10"/>
      <c r="N133" s="5" t="s">
        <v>823</v>
      </c>
      <c r="O133" s="8">
        <v>1.5995149678010719E-3</v>
      </c>
      <c r="P133" s="8">
        <v>2.6579037395862314E-4</v>
      </c>
      <c r="Q133" s="8">
        <v>0</v>
      </c>
      <c r="R133" s="8">
        <v>0</v>
      </c>
      <c r="S133" s="8">
        <v>0</v>
      </c>
      <c r="T133" s="8">
        <v>0</v>
      </c>
      <c r="U133" s="8">
        <v>0</v>
      </c>
      <c r="V133" s="8">
        <v>0</v>
      </c>
      <c r="W133" s="8">
        <v>0</v>
      </c>
      <c r="X133" s="8">
        <v>0</v>
      </c>
    </row>
    <row r="134" spans="2:24" x14ac:dyDescent="0.2">
      <c r="B134" s="5" t="s">
        <v>826</v>
      </c>
      <c r="C134" s="10">
        <v>154721</v>
      </c>
      <c r="D134" s="10">
        <v>209685</v>
      </c>
      <c r="E134" s="10">
        <v>245996</v>
      </c>
      <c r="F134" s="10">
        <v>241001</v>
      </c>
      <c r="G134" s="10">
        <v>248230</v>
      </c>
      <c r="H134" s="10">
        <v>228981</v>
      </c>
      <c r="I134" s="10">
        <v>303695</v>
      </c>
      <c r="J134" s="10">
        <v>232691</v>
      </c>
      <c r="K134" s="10">
        <v>234083</v>
      </c>
      <c r="L134" s="10">
        <v>260094</v>
      </c>
      <c r="N134" s="5" t="s">
        <v>826</v>
      </c>
      <c r="O134" s="8">
        <v>2.6137039164931051E-3</v>
      </c>
      <c r="P134" s="8">
        <v>3.4946234363878786E-3</v>
      </c>
      <c r="Q134" s="8">
        <v>4.0796106170574407E-3</v>
      </c>
      <c r="R134" s="8">
        <v>3.9437839979157268E-3</v>
      </c>
      <c r="S134" s="8">
        <v>4.1925796424188803E-3</v>
      </c>
      <c r="T134" s="8">
        <v>3.7179371335589774E-3</v>
      </c>
      <c r="U134" s="8">
        <v>5.2106986790361118E-3</v>
      </c>
      <c r="V134" s="8">
        <v>3.6233942794590898E-3</v>
      </c>
      <c r="W134" s="8">
        <v>3.6332619252130061E-3</v>
      </c>
      <c r="X134" s="8">
        <v>4.0722815492299624E-3</v>
      </c>
    </row>
    <row r="135" spans="2:24" x14ac:dyDescent="0.2">
      <c r="B135" s="5" t="s">
        <v>973</v>
      </c>
      <c r="C135" s="10"/>
      <c r="D135" s="10"/>
      <c r="E135" s="10"/>
      <c r="F135" s="10"/>
      <c r="G135" s="10"/>
      <c r="H135" s="10"/>
      <c r="I135" s="10"/>
      <c r="J135" s="10">
        <v>123613</v>
      </c>
      <c r="K135" s="10">
        <v>113118</v>
      </c>
      <c r="L135" s="10">
        <v>119841</v>
      </c>
      <c r="N135" s="5" t="s">
        <v>973</v>
      </c>
      <c r="O135" s="8">
        <v>0</v>
      </c>
      <c r="P135" s="8">
        <v>0</v>
      </c>
      <c r="Q135" s="8">
        <v>0</v>
      </c>
      <c r="R135" s="8">
        <v>0</v>
      </c>
      <c r="S135" s="8">
        <v>0</v>
      </c>
      <c r="T135" s="8">
        <v>0</v>
      </c>
      <c r="U135" s="8">
        <v>0</v>
      </c>
      <c r="V135" s="8">
        <v>1.9248644643186734E-3</v>
      </c>
      <c r="W135" s="8">
        <v>1.7557333187640488E-3</v>
      </c>
      <c r="X135" s="8">
        <v>1.8763458332036415E-3</v>
      </c>
    </row>
    <row r="136" spans="2:24" x14ac:dyDescent="0.2">
      <c r="B136" s="5" t="s">
        <v>831</v>
      </c>
      <c r="C136" s="10">
        <v>228181</v>
      </c>
      <c r="D136" s="10">
        <v>201202</v>
      </c>
      <c r="E136" s="10">
        <v>190542</v>
      </c>
      <c r="F136" s="10">
        <v>186179</v>
      </c>
      <c r="G136" s="10">
        <v>184602</v>
      </c>
      <c r="H136" s="10">
        <v>231778</v>
      </c>
      <c r="I136" s="10">
        <v>169682</v>
      </c>
      <c r="J136" s="10">
        <v>180554</v>
      </c>
      <c r="K136" s="10">
        <v>160649</v>
      </c>
      <c r="L136" s="10">
        <v>128123</v>
      </c>
      <c r="N136" s="5" t="s">
        <v>831</v>
      </c>
      <c r="O136" s="8">
        <v>3.8546646762192154E-3</v>
      </c>
      <c r="P136" s="8">
        <v>3.3532452233021627E-3</v>
      </c>
      <c r="Q136" s="8">
        <v>3.1599585610959484E-3</v>
      </c>
      <c r="R136" s="8">
        <v>3.0466668642368791E-3</v>
      </c>
      <c r="S136" s="8">
        <v>3.1179091453483066E-3</v>
      </c>
      <c r="T136" s="8">
        <v>3.7633516883148936E-3</v>
      </c>
      <c r="U136" s="8">
        <v>2.9113478103235334E-3</v>
      </c>
      <c r="V136" s="8">
        <v>2.8115325935831486E-3</v>
      </c>
      <c r="W136" s="8">
        <v>2.4934740883513292E-3</v>
      </c>
      <c r="X136" s="8">
        <v>2.0060167821325768E-3</v>
      </c>
    </row>
    <row r="137" spans="2:24" x14ac:dyDescent="0.2">
      <c r="B137" s="5" t="s">
        <v>833</v>
      </c>
      <c r="C137" s="10">
        <v>114497</v>
      </c>
      <c r="D137" s="10">
        <v>127233</v>
      </c>
      <c r="E137" s="10">
        <v>148923</v>
      </c>
      <c r="F137" s="10">
        <v>139268</v>
      </c>
      <c r="G137" s="10">
        <v>122553</v>
      </c>
      <c r="H137" s="10">
        <v>70039</v>
      </c>
      <c r="I137" s="10"/>
      <c r="J137" s="10"/>
      <c r="K137" s="10"/>
      <c r="L137" s="10"/>
      <c r="N137" s="5" t="s">
        <v>833</v>
      </c>
      <c r="O137" s="8">
        <v>1.9341993480310434E-3</v>
      </c>
      <c r="P137" s="8">
        <v>2.1204732035288122E-3</v>
      </c>
      <c r="Q137" s="8">
        <v>2.4697468736241453E-3</v>
      </c>
      <c r="R137" s="8">
        <v>2.2790067668670565E-3</v>
      </c>
      <c r="S137" s="8">
        <v>2.0699077988855538E-3</v>
      </c>
      <c r="T137" s="8">
        <v>1.1372148732748011E-3</v>
      </c>
      <c r="U137" s="8">
        <v>0</v>
      </c>
      <c r="V137" s="8">
        <v>0</v>
      </c>
      <c r="W137" s="8">
        <v>0</v>
      </c>
      <c r="X137" s="8">
        <v>0</v>
      </c>
    </row>
    <row r="138" spans="2:24" x14ac:dyDescent="0.2">
      <c r="B138" s="5" t="s">
        <v>835</v>
      </c>
      <c r="C138" s="10">
        <v>116305</v>
      </c>
      <c r="D138" s="10">
        <v>140978</v>
      </c>
      <c r="E138" s="10">
        <v>148969</v>
      </c>
      <c r="F138" s="10">
        <v>118069</v>
      </c>
      <c r="G138" s="10">
        <v>131012</v>
      </c>
      <c r="H138" s="10">
        <v>102264</v>
      </c>
      <c r="I138" s="10">
        <v>128905</v>
      </c>
      <c r="J138" s="10">
        <v>131032</v>
      </c>
      <c r="K138" s="10">
        <v>120621</v>
      </c>
      <c r="L138" s="10">
        <v>105841</v>
      </c>
      <c r="N138" s="5" t="s">
        <v>835</v>
      </c>
      <c r="O138" s="8">
        <v>1.9647419161440954E-3</v>
      </c>
      <c r="P138" s="8">
        <v>2.3495482405278888E-3</v>
      </c>
      <c r="Q138" s="8">
        <v>2.4705097400463012E-3</v>
      </c>
      <c r="R138" s="8">
        <v>1.9321024927278806E-3</v>
      </c>
      <c r="S138" s="8">
        <v>2.2127794549916704E-3</v>
      </c>
      <c r="T138" s="8">
        <v>1.6604483473575328E-3</v>
      </c>
      <c r="U138" s="8">
        <v>2.2117094888659673E-3</v>
      </c>
      <c r="V138" s="8">
        <v>2.0403909013502176E-3</v>
      </c>
      <c r="W138" s="8">
        <v>1.8721892947421129E-3</v>
      </c>
      <c r="X138" s="8">
        <v>1.6571483827079766E-3</v>
      </c>
    </row>
    <row r="139" spans="2:24" x14ac:dyDescent="0.2">
      <c r="B139" s="5" t="s">
        <v>838</v>
      </c>
      <c r="C139" s="10">
        <v>70779</v>
      </c>
      <c r="D139" s="10">
        <v>62346</v>
      </c>
      <c r="E139" s="10">
        <v>54822</v>
      </c>
      <c r="F139" s="10">
        <v>80112</v>
      </c>
      <c r="G139" s="10">
        <v>59167</v>
      </c>
      <c r="H139" s="10">
        <v>48826</v>
      </c>
      <c r="I139" s="10">
        <v>49171</v>
      </c>
      <c r="J139" s="10">
        <v>78329</v>
      </c>
      <c r="K139" s="10">
        <v>88359</v>
      </c>
      <c r="L139" s="10">
        <v>91913</v>
      </c>
      <c r="N139" s="5" t="s">
        <v>838</v>
      </c>
      <c r="O139" s="8">
        <v>1.1956705909699748E-3</v>
      </c>
      <c r="P139" s="8">
        <v>1.0390623686245496E-3</v>
      </c>
      <c r="Q139" s="8">
        <v>9.0917093468317791E-4</v>
      </c>
      <c r="R139" s="8">
        <v>1.3109672725051958E-3</v>
      </c>
      <c r="S139" s="8">
        <v>9.9932465738628647E-4</v>
      </c>
      <c r="T139" s="8">
        <v>7.9278192724789663E-4</v>
      </c>
      <c r="U139" s="8">
        <v>8.4365980588052038E-4</v>
      </c>
      <c r="V139" s="8">
        <v>1.2197156336762102E-3</v>
      </c>
      <c r="W139" s="8">
        <v>1.3714425671659026E-3</v>
      </c>
      <c r="X139" s="8">
        <v>1.4390782333862893E-3</v>
      </c>
    </row>
    <row r="140" spans="2:24" x14ac:dyDescent="0.2">
      <c r="B140" s="5" t="s">
        <v>842</v>
      </c>
      <c r="C140" s="10">
        <v>263942</v>
      </c>
      <c r="D140" s="10">
        <v>281052</v>
      </c>
      <c r="E140" s="10">
        <v>310439</v>
      </c>
      <c r="F140" s="10">
        <v>302893</v>
      </c>
      <c r="G140" s="10">
        <v>283690</v>
      </c>
      <c r="H140" s="10">
        <v>290383</v>
      </c>
      <c r="I140" s="10">
        <v>241637</v>
      </c>
      <c r="J140" s="10">
        <v>301793</v>
      </c>
      <c r="K140" s="10">
        <v>287026</v>
      </c>
      <c r="L140" s="10">
        <v>208755</v>
      </c>
      <c r="N140" s="5" t="s">
        <v>842</v>
      </c>
      <c r="O140" s="8">
        <v>4.4587757261588482E-3</v>
      </c>
      <c r="P140" s="8">
        <v>4.6840303600337941E-3</v>
      </c>
      <c r="Q140" s="8">
        <v>5.1483367223397738E-3</v>
      </c>
      <c r="R140" s="8">
        <v>4.9565958916381603E-3</v>
      </c>
      <c r="S140" s="8">
        <v>4.7914954629086418E-3</v>
      </c>
      <c r="T140" s="8">
        <v>4.7149140699632571E-3</v>
      </c>
      <c r="U140" s="8">
        <v>4.1459279761150132E-3</v>
      </c>
      <c r="V140" s="8">
        <v>4.6994298437876714E-3</v>
      </c>
      <c r="W140" s="8">
        <v>4.4550037266533164E-3</v>
      </c>
      <c r="X140" s="8">
        <v>3.2684688413016096E-3</v>
      </c>
    </row>
    <row r="141" spans="2:24" x14ac:dyDescent="0.2">
      <c r="B141" s="5" t="s">
        <v>845</v>
      </c>
      <c r="C141" s="10">
        <v>494672</v>
      </c>
      <c r="D141" s="10">
        <v>482224</v>
      </c>
      <c r="E141" s="10">
        <v>521688</v>
      </c>
      <c r="F141" s="10">
        <v>543692</v>
      </c>
      <c r="G141" s="10">
        <v>463850</v>
      </c>
      <c r="H141" s="10">
        <v>474497</v>
      </c>
      <c r="I141" s="10">
        <v>368264</v>
      </c>
      <c r="J141" s="10">
        <v>436913</v>
      </c>
      <c r="K141" s="10">
        <v>497945</v>
      </c>
      <c r="L141" s="10">
        <v>491395</v>
      </c>
      <c r="N141" s="5" t="s">
        <v>845</v>
      </c>
      <c r="O141" s="8">
        <v>8.3565006933737328E-3</v>
      </c>
      <c r="P141" s="8">
        <v>8.036775601443634E-3</v>
      </c>
      <c r="Q141" s="8">
        <v>8.651701261774428E-3</v>
      </c>
      <c r="R141" s="8">
        <v>8.8970743249812134E-3</v>
      </c>
      <c r="S141" s="8">
        <v>7.8343796766547052E-3</v>
      </c>
      <c r="T141" s="8">
        <v>7.7043510861701803E-3</v>
      </c>
      <c r="U141" s="8">
        <v>6.3185522920580009E-3</v>
      </c>
      <c r="V141" s="8">
        <v>6.8034778518348766E-3</v>
      </c>
      <c r="W141" s="8">
        <v>7.7287313019321789E-3</v>
      </c>
      <c r="X141" s="8">
        <v>7.693752227594091E-3</v>
      </c>
    </row>
    <row r="142" spans="2:24" x14ac:dyDescent="0.2">
      <c r="B142" s="5" t="s">
        <v>872</v>
      </c>
      <c r="C142" s="10">
        <v>477950</v>
      </c>
      <c r="D142" s="10">
        <v>498772</v>
      </c>
      <c r="E142" s="10">
        <v>557733</v>
      </c>
      <c r="F142" s="10">
        <v>639369</v>
      </c>
      <c r="G142" s="10">
        <v>547587</v>
      </c>
      <c r="H142" s="10">
        <v>583895</v>
      </c>
      <c r="I142" s="10">
        <v>613005</v>
      </c>
      <c r="J142" s="10">
        <v>511805</v>
      </c>
      <c r="K142" s="10">
        <v>681025</v>
      </c>
      <c r="L142" s="10">
        <v>655610</v>
      </c>
      <c r="N142" s="5" t="s">
        <v>872</v>
      </c>
      <c r="O142" s="8">
        <v>8.0740157243546738E-3</v>
      </c>
      <c r="P142" s="8">
        <v>8.3125656132487062E-3</v>
      </c>
      <c r="Q142" s="8">
        <v>9.2494734397441328E-3</v>
      </c>
      <c r="R142" s="8">
        <v>1.0462750075573879E-2</v>
      </c>
      <c r="S142" s="8">
        <v>9.2486891538219682E-3</v>
      </c>
      <c r="T142" s="8">
        <v>9.4806333390081224E-3</v>
      </c>
      <c r="U142" s="8">
        <v>1.051773767675639E-2</v>
      </c>
      <c r="V142" s="8">
        <v>7.9696735550518049E-3</v>
      </c>
      <c r="W142" s="8">
        <v>1.0570362660330684E-2</v>
      </c>
      <c r="X142" s="8">
        <v>1.0264860037104492E-2</v>
      </c>
    </row>
    <row r="143" spans="2:24" x14ac:dyDescent="0.2">
      <c r="B143" s="5" t="s">
        <v>894</v>
      </c>
      <c r="C143" s="10">
        <v>2695113</v>
      </c>
      <c r="D143" s="10">
        <v>2703355</v>
      </c>
      <c r="E143" s="10">
        <v>2682501</v>
      </c>
      <c r="F143" s="10">
        <v>2711692</v>
      </c>
      <c r="G143" s="10">
        <v>2842380</v>
      </c>
      <c r="H143" s="10">
        <v>4300636</v>
      </c>
      <c r="I143" s="10">
        <v>4042136</v>
      </c>
      <c r="J143" s="10">
        <v>4166762</v>
      </c>
      <c r="K143" s="10">
        <v>3898843</v>
      </c>
      <c r="L143" s="10">
        <v>3609703</v>
      </c>
      <c r="N143" s="5" t="s">
        <v>894</v>
      </c>
      <c r="O143" s="8">
        <v>4.5528579853358508E-2</v>
      </c>
      <c r="P143" s="8">
        <v>4.5054284950646707E-2</v>
      </c>
      <c r="Q143" s="8">
        <v>4.4486737832595664E-2</v>
      </c>
      <c r="R143" s="8">
        <v>4.4374618847540438E-2</v>
      </c>
      <c r="S143" s="8">
        <v>4.800751127590773E-2</v>
      </c>
      <c r="T143" s="8">
        <v>6.9828912802025259E-2</v>
      </c>
      <c r="U143" s="8">
        <v>6.9353636759526202E-2</v>
      </c>
      <c r="V143" s="8">
        <v>6.4883564876456398E-2</v>
      </c>
      <c r="W143" s="8">
        <v>6.0514936258862249E-2</v>
      </c>
      <c r="X143" s="8">
        <v>5.6516978189039516E-2</v>
      </c>
    </row>
    <row r="144" spans="2:24" x14ac:dyDescent="0.2">
      <c r="B144" s="5" t="s">
        <v>897</v>
      </c>
      <c r="C144" s="10">
        <v>764153</v>
      </c>
      <c r="D144" s="10">
        <v>805156</v>
      </c>
      <c r="E144" s="10">
        <v>762433</v>
      </c>
      <c r="F144" s="10">
        <v>883489</v>
      </c>
      <c r="G144" s="10">
        <v>651672</v>
      </c>
      <c r="H144" s="10">
        <v>766392</v>
      </c>
      <c r="I144" s="10">
        <v>605822</v>
      </c>
      <c r="J144" s="10">
        <v>829318</v>
      </c>
      <c r="K144" s="10">
        <v>844141</v>
      </c>
      <c r="L144" s="10">
        <v>814494</v>
      </c>
      <c r="N144" s="5" t="s">
        <v>897</v>
      </c>
      <c r="O144" s="8">
        <v>1.2908846820405476E-2</v>
      </c>
      <c r="P144" s="8">
        <v>1.3418780683159591E-2</v>
      </c>
      <c r="Q144" s="8">
        <v>1.2644229018337517E-2</v>
      </c>
      <c r="R144" s="8">
        <v>1.4457573954193417E-2</v>
      </c>
      <c r="S144" s="8">
        <v>1.1006674296960063E-2</v>
      </c>
      <c r="T144" s="8">
        <v>1.244381531944804E-2</v>
      </c>
      <c r="U144" s="8">
        <v>1.0394494131055879E-2</v>
      </c>
      <c r="V144" s="8">
        <v>1.2913890511676228E-2</v>
      </c>
      <c r="W144" s="8">
        <v>1.3102127684672667E-2</v>
      </c>
      <c r="X144" s="8">
        <v>1.2752500588858294E-2</v>
      </c>
    </row>
    <row r="145" spans="2:24" x14ac:dyDescent="0.2">
      <c r="B145" s="5" t="s">
        <v>881</v>
      </c>
      <c r="C145" s="10">
        <v>244203</v>
      </c>
      <c r="D145" s="10">
        <v>267492</v>
      </c>
      <c r="E145" s="10">
        <v>251610</v>
      </c>
      <c r="F145" s="10">
        <v>263414</v>
      </c>
      <c r="G145" s="10">
        <v>187476</v>
      </c>
      <c r="H145" s="10"/>
      <c r="I145" s="10"/>
      <c r="J145" s="10">
        <v>188746</v>
      </c>
      <c r="K145" s="10">
        <v>239259</v>
      </c>
      <c r="L145" s="10">
        <v>237268</v>
      </c>
      <c r="N145" s="5" t="s">
        <v>881</v>
      </c>
      <c r="O145" s="8">
        <v>4.1253245359024679E-3</v>
      </c>
      <c r="P145" s="8">
        <v>4.4580385447040389E-3</v>
      </c>
      <c r="Q145" s="8">
        <v>4.1727134886657621E-3</v>
      </c>
      <c r="R145" s="8">
        <v>4.3105543878530521E-3</v>
      </c>
      <c r="S145" s="8">
        <v>3.1664507152323329E-3</v>
      </c>
      <c r="T145" s="8">
        <v>0</v>
      </c>
      <c r="U145" s="8">
        <v>0</v>
      </c>
      <c r="V145" s="8">
        <v>2.9390959541657621E-3</v>
      </c>
      <c r="W145" s="8">
        <v>3.7135999408950612E-3</v>
      </c>
      <c r="X145" s="8">
        <v>3.7148957631575304E-3</v>
      </c>
    </row>
    <row r="146" spans="2:24" x14ac:dyDescent="0.2">
      <c r="B146" s="5" t="s">
        <v>888</v>
      </c>
      <c r="C146" s="10">
        <v>96136</v>
      </c>
      <c r="D146" s="10">
        <v>100202</v>
      </c>
      <c r="E146" s="10">
        <v>90590</v>
      </c>
      <c r="F146" s="10">
        <v>103604</v>
      </c>
      <c r="G146" s="10">
        <v>101301</v>
      </c>
      <c r="H146" s="10">
        <v>138573</v>
      </c>
      <c r="I146" s="10">
        <v>142152</v>
      </c>
      <c r="J146" s="10">
        <v>111980</v>
      </c>
      <c r="K146" s="10">
        <v>124790</v>
      </c>
      <c r="L146" s="10">
        <v>139430</v>
      </c>
      <c r="N146" s="5" t="s">
        <v>888</v>
      </c>
      <c r="O146" s="8">
        <v>1.6240267301528633E-3</v>
      </c>
      <c r="P146" s="8">
        <v>1.6699728524831926E-3</v>
      </c>
      <c r="Q146" s="8">
        <v>1.5023493300672921E-3</v>
      </c>
      <c r="R146" s="8">
        <v>1.6953946137985361E-3</v>
      </c>
      <c r="S146" s="8">
        <v>1.7109636641690165E-3</v>
      </c>
      <c r="T146" s="8">
        <v>2.2499932413984924E-3</v>
      </c>
      <c r="U146" s="8">
        <v>2.4389971472113183E-3</v>
      </c>
      <c r="V146" s="8">
        <v>1.7437188864796182E-3</v>
      </c>
      <c r="W146" s="8">
        <v>1.9368974066776784E-3</v>
      </c>
      <c r="X146" s="8">
        <v>2.183050037329326E-3</v>
      </c>
    </row>
    <row r="147" spans="2:24" x14ac:dyDescent="0.2">
      <c r="B147" s="5" t="s">
        <v>977</v>
      </c>
      <c r="C147" s="10"/>
      <c r="D147" s="10"/>
      <c r="E147" s="10"/>
      <c r="F147" s="10"/>
      <c r="G147" s="10"/>
      <c r="H147" s="10"/>
      <c r="I147" s="10">
        <v>73122</v>
      </c>
      <c r="J147" s="10">
        <v>120929</v>
      </c>
      <c r="K147" s="10">
        <v>166524</v>
      </c>
      <c r="L147" s="10">
        <v>226175</v>
      </c>
      <c r="N147" s="5" t="s">
        <v>977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1.2546031670211185E-3</v>
      </c>
      <c r="V147" s="8">
        <v>1.883070023424663E-3</v>
      </c>
      <c r="W147" s="8">
        <v>2.5846614612516526E-3</v>
      </c>
      <c r="X147" s="8">
        <v>3.5412130975612153E-3</v>
      </c>
    </row>
    <row r="148" spans="2:24" x14ac:dyDescent="0.2">
      <c r="B148" s="5" t="s">
        <v>891</v>
      </c>
      <c r="C148" s="10">
        <v>269954</v>
      </c>
      <c r="D148" s="10">
        <v>282446</v>
      </c>
      <c r="E148" s="10">
        <v>255589</v>
      </c>
      <c r="F148" s="10">
        <v>274945</v>
      </c>
      <c r="G148" s="10">
        <v>260638</v>
      </c>
      <c r="H148" s="10">
        <v>276800</v>
      </c>
      <c r="I148" s="10">
        <v>270466</v>
      </c>
      <c r="J148" s="10">
        <v>252985</v>
      </c>
      <c r="K148" s="10">
        <v>204928</v>
      </c>
      <c r="L148" s="10">
        <v>485997</v>
      </c>
      <c r="N148" s="5" t="s">
        <v>891</v>
      </c>
      <c r="O148" s="8">
        <v>4.5603365223400808E-3</v>
      </c>
      <c r="P148" s="8">
        <v>4.7072628519637116E-3</v>
      </c>
      <c r="Q148" s="8">
        <v>4.2387014341822397E-3</v>
      </c>
      <c r="R148" s="8">
        <v>4.4992497595733611E-3</v>
      </c>
      <c r="S148" s="8">
        <v>4.4021495098931314E-3</v>
      </c>
      <c r="T148" s="8">
        <v>4.4943685221443038E-3</v>
      </c>
      <c r="U148" s="8">
        <v>4.6405664529352835E-3</v>
      </c>
      <c r="V148" s="8">
        <v>3.9394063448477071E-3</v>
      </c>
      <c r="W148" s="8">
        <v>3.1807397368029755E-3</v>
      </c>
      <c r="X148" s="8">
        <v>7.6092359534672624E-3</v>
      </c>
    </row>
    <row r="149" spans="2:24" x14ac:dyDescent="0.2">
      <c r="B149" s="5" t="s">
        <v>979</v>
      </c>
      <c r="C149" s="10"/>
      <c r="D149" s="10"/>
      <c r="E149" s="10"/>
      <c r="F149" s="10"/>
      <c r="G149" s="10"/>
      <c r="H149" s="10"/>
      <c r="I149" s="10">
        <v>36874</v>
      </c>
      <c r="J149" s="10">
        <v>291245</v>
      </c>
      <c r="K149" s="10">
        <v>253932</v>
      </c>
      <c r="L149" s="10">
        <v>252171</v>
      </c>
      <c r="N149" s="5" t="s">
        <v>979</v>
      </c>
      <c r="O149" s="8">
        <v>0</v>
      </c>
      <c r="P149" s="8">
        <v>0</v>
      </c>
      <c r="Q149" s="8">
        <v>0</v>
      </c>
      <c r="R149" s="8">
        <v>0</v>
      </c>
      <c r="S149" s="8">
        <v>0</v>
      </c>
      <c r="T149" s="8">
        <v>0</v>
      </c>
      <c r="U149" s="8">
        <v>6.3267193431165345E-4</v>
      </c>
      <c r="V149" s="8">
        <v>4.5351795596781245E-3</v>
      </c>
      <c r="W149" s="8">
        <v>3.9413433149489245E-3</v>
      </c>
      <c r="X149" s="8">
        <v>3.9482314492101656E-3</v>
      </c>
    </row>
    <row r="150" spans="2:24" x14ac:dyDescent="0.2">
      <c r="B150" s="5" t="s">
        <v>900</v>
      </c>
      <c r="C150" s="10">
        <v>619706</v>
      </c>
      <c r="D150" s="10">
        <v>688461</v>
      </c>
      <c r="E150" s="10">
        <v>658300</v>
      </c>
      <c r="F150" s="10">
        <v>675429</v>
      </c>
      <c r="G150" s="10">
        <v>408078</v>
      </c>
      <c r="H150" s="10">
        <v>890990</v>
      </c>
      <c r="I150" s="10">
        <v>898896</v>
      </c>
      <c r="J150" s="10">
        <v>908940</v>
      </c>
      <c r="K150" s="10">
        <v>816082</v>
      </c>
      <c r="L150" s="10">
        <v>808249</v>
      </c>
      <c r="N150" s="5" t="s">
        <v>900</v>
      </c>
      <c r="O150" s="8">
        <v>1.0468701722935323E-2</v>
      </c>
      <c r="P150" s="8">
        <v>1.1473934452340585E-2</v>
      </c>
      <c r="Q150" s="8">
        <v>1.0917281863155959E-2</v>
      </c>
      <c r="R150" s="8">
        <v>1.1052842444339324E-2</v>
      </c>
      <c r="S150" s="8">
        <v>6.8923962265600922E-3</v>
      </c>
      <c r="T150" s="8">
        <v>1.4466898155871943E-2</v>
      </c>
      <c r="U150" s="8">
        <v>1.54229611939309E-2</v>
      </c>
      <c r="V150" s="8">
        <v>1.4153740352534241E-2</v>
      </c>
      <c r="W150" s="8">
        <v>1.2666616791700723E-2</v>
      </c>
      <c r="X150" s="8">
        <v>1.2654722868976478E-2</v>
      </c>
    </row>
    <row r="151" spans="2:24" x14ac:dyDescent="0.2">
      <c r="B151" s="5" t="s">
        <v>981</v>
      </c>
      <c r="C151" s="10"/>
      <c r="D151" s="10"/>
      <c r="E151" s="10"/>
      <c r="F151" s="10"/>
      <c r="G151" s="10"/>
      <c r="H151" s="10"/>
      <c r="I151" s="10">
        <v>143849</v>
      </c>
      <c r="J151" s="10">
        <v>110628</v>
      </c>
      <c r="K151" s="10">
        <v>117817</v>
      </c>
      <c r="L151" s="10">
        <v>118836</v>
      </c>
      <c r="N151" s="5" t="s">
        <v>981</v>
      </c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2.4681137136952063E-3</v>
      </c>
      <c r="V151" s="8">
        <v>1.7226659490397144E-3</v>
      </c>
      <c r="W151" s="8">
        <v>1.8286676958293457E-3</v>
      </c>
      <c r="X151" s="8">
        <v>1.8606105876502028E-3</v>
      </c>
    </row>
    <row r="152" spans="2:24" x14ac:dyDescent="0.2">
      <c r="B152" s="5" t="s">
        <v>906</v>
      </c>
      <c r="C152" s="10">
        <v>2578149</v>
      </c>
      <c r="D152" s="10">
        <v>2531172</v>
      </c>
      <c r="E152" s="10">
        <v>2575969</v>
      </c>
      <c r="F152" s="10">
        <v>2633933</v>
      </c>
      <c r="G152" s="10">
        <v>2160548</v>
      </c>
      <c r="H152" s="10">
        <v>1960344</v>
      </c>
      <c r="I152" s="10">
        <v>1910959</v>
      </c>
      <c r="J152" s="10">
        <v>2354817</v>
      </c>
      <c r="K152" s="10">
        <v>2268709</v>
      </c>
      <c r="L152" s="10">
        <v>2259191</v>
      </c>
      <c r="N152" s="5" t="s">
        <v>906</v>
      </c>
      <c r="O152" s="8">
        <v>4.3552705441425421E-2</v>
      </c>
      <c r="P152" s="8">
        <v>4.2184672211788066E-2</v>
      </c>
      <c r="Q152" s="8">
        <v>4.2720005535093412E-2</v>
      </c>
      <c r="R152" s="8">
        <v>4.3102156493052581E-2</v>
      </c>
      <c r="S152" s="8">
        <v>3.6491437623449328E-2</v>
      </c>
      <c r="T152" s="8">
        <v>3.1829871265081119E-2</v>
      </c>
      <c r="U152" s="8">
        <v>3.2787604461687443E-2</v>
      </c>
      <c r="V152" s="8">
        <v>3.6668502206673295E-2</v>
      </c>
      <c r="W152" s="8">
        <v>3.5213210823033171E-2</v>
      </c>
      <c r="X152" s="8">
        <v>3.5372064813053695E-2</v>
      </c>
    </row>
    <row r="153" spans="2:24" x14ac:dyDescent="0.2">
      <c r="B153" s="5" t="s">
        <v>909</v>
      </c>
      <c r="C153" s="10">
        <v>231806</v>
      </c>
      <c r="D153" s="10">
        <v>244079</v>
      </c>
      <c r="E153" s="10">
        <v>264510</v>
      </c>
      <c r="F153" s="10">
        <v>250336</v>
      </c>
      <c r="G153" s="10">
        <v>218901</v>
      </c>
      <c r="H153" s="10">
        <v>268014</v>
      </c>
      <c r="I153" s="10">
        <v>362135</v>
      </c>
      <c r="J153" s="10">
        <v>420609</v>
      </c>
      <c r="K153" s="10">
        <v>377894</v>
      </c>
      <c r="L153" s="10">
        <v>508705</v>
      </c>
      <c r="N153" s="5" t="s">
        <v>909</v>
      </c>
      <c r="O153" s="8">
        <v>3.9159018495653515E-3</v>
      </c>
      <c r="P153" s="8">
        <v>4.0678360098725091E-3</v>
      </c>
      <c r="Q153" s="8">
        <v>4.3866477679225021E-3</v>
      </c>
      <c r="R153" s="8">
        <v>4.0965436280439972E-3</v>
      </c>
      <c r="S153" s="8">
        <v>3.6972157930352306E-3</v>
      </c>
      <c r="T153" s="8">
        <v>4.35171129007942E-3</v>
      </c>
      <c r="U153" s="8">
        <v>6.2133929308442427E-3</v>
      </c>
      <c r="V153" s="8">
        <v>6.5495968666128392E-3</v>
      </c>
      <c r="W153" s="8">
        <v>5.8653891225182676E-3</v>
      </c>
      <c r="X153" s="8">
        <v>7.9647742181712302E-3</v>
      </c>
    </row>
    <row r="154" spans="2:24" x14ac:dyDescent="0.2">
      <c r="B154" s="5" t="s">
        <v>913</v>
      </c>
      <c r="C154" s="10">
        <v>390154</v>
      </c>
      <c r="D154" s="10">
        <v>385375</v>
      </c>
      <c r="E154" s="10">
        <v>327345</v>
      </c>
      <c r="F154" s="10">
        <v>346639</v>
      </c>
      <c r="G154" s="10">
        <v>335076</v>
      </c>
      <c r="H154" s="10">
        <v>404279</v>
      </c>
      <c r="I154" s="10">
        <v>368950</v>
      </c>
      <c r="J154" s="10">
        <v>363387</v>
      </c>
      <c r="K154" s="10">
        <v>371901</v>
      </c>
      <c r="L154" s="10">
        <v>597803</v>
      </c>
      <c r="N154" s="5" t="s">
        <v>913</v>
      </c>
      <c r="O154" s="8">
        <v>6.5908767254312661E-3</v>
      </c>
      <c r="P154" s="8">
        <v>6.422684058459016E-3</v>
      </c>
      <c r="Q154" s="8">
        <v>5.428706716534692E-3</v>
      </c>
      <c r="R154" s="8">
        <v>5.6724633559757419E-3</v>
      </c>
      <c r="S154" s="8">
        <v>5.6593998157480913E-3</v>
      </c>
      <c r="T154" s="8">
        <v>6.5642298112860448E-3</v>
      </c>
      <c r="U154" s="8">
        <v>6.3303224538776518E-3</v>
      </c>
      <c r="V154" s="8">
        <v>5.6585530898479106E-3</v>
      </c>
      <c r="W154" s="8">
        <v>5.772370241532457E-3</v>
      </c>
      <c r="X154" s="8">
        <v>9.3597781070471411E-3</v>
      </c>
    </row>
    <row r="155" spans="2:24" x14ac:dyDescent="0.2">
      <c r="B155" s="5" t="s">
        <v>916</v>
      </c>
      <c r="C155" s="10"/>
      <c r="D155" s="10">
        <v>148195</v>
      </c>
      <c r="E155" s="10">
        <v>123088</v>
      </c>
      <c r="F155" s="10">
        <v>117954</v>
      </c>
      <c r="G155" s="10">
        <v>101940</v>
      </c>
      <c r="H155" s="10"/>
      <c r="I155" s="10"/>
      <c r="J155" s="10">
        <v>112057</v>
      </c>
      <c r="K155" s="10">
        <v>110937</v>
      </c>
      <c r="L155" s="10">
        <v>121881</v>
      </c>
      <c r="N155" s="5" t="s">
        <v>916</v>
      </c>
      <c r="O155" s="8">
        <v>0</v>
      </c>
      <c r="P155" s="8">
        <v>2.4698272177575971E-3</v>
      </c>
      <c r="Q155" s="8">
        <v>2.0412978732677212E-3</v>
      </c>
      <c r="R155" s="8">
        <v>1.9302206119068039E-3</v>
      </c>
      <c r="S155" s="8">
        <v>1.7217563096651519E-3</v>
      </c>
      <c r="T155" s="8">
        <v>0</v>
      </c>
      <c r="U155" s="8">
        <v>0</v>
      </c>
      <c r="V155" s="8">
        <v>1.7449179073249382E-3</v>
      </c>
      <c r="W155" s="8">
        <v>1.7218814616924562E-3</v>
      </c>
      <c r="X155" s="8">
        <v>1.9082860331330099E-3</v>
      </c>
    </row>
    <row r="156" spans="2:24" x14ac:dyDescent="0.2">
      <c r="B156" s="5" t="s">
        <v>919</v>
      </c>
      <c r="C156" s="10">
        <v>258070</v>
      </c>
      <c r="D156" s="10">
        <v>135773</v>
      </c>
      <c r="E156" s="10">
        <v>292159</v>
      </c>
      <c r="F156" s="10">
        <v>436386</v>
      </c>
      <c r="G156" s="10">
        <v>322647</v>
      </c>
      <c r="H156" s="10"/>
      <c r="I156" s="10">
        <v>56283</v>
      </c>
      <c r="J156" s="10">
        <v>349836</v>
      </c>
      <c r="K156" s="10">
        <v>411596</v>
      </c>
      <c r="L156" s="10">
        <v>387782</v>
      </c>
      <c r="N156" s="5" t="s">
        <v>919</v>
      </c>
      <c r="O156" s="8">
        <v>4.3595799518447763E-3</v>
      </c>
      <c r="P156" s="8">
        <v>2.2628013822099408E-3</v>
      </c>
      <c r="Q156" s="8">
        <v>4.8451802397961145E-3</v>
      </c>
      <c r="R156" s="8">
        <v>7.1410995129250606E-3</v>
      </c>
      <c r="S156" s="8">
        <v>5.4494752603936845E-3</v>
      </c>
      <c r="T156" s="8">
        <v>0</v>
      </c>
      <c r="U156" s="8">
        <v>9.6568515699036687E-4</v>
      </c>
      <c r="V156" s="8">
        <v>5.4475409927708853E-3</v>
      </c>
      <c r="W156" s="8">
        <v>6.3884864572394083E-3</v>
      </c>
      <c r="X156" s="8">
        <v>6.0714875534364238E-3</v>
      </c>
    </row>
    <row r="157" spans="2:24" x14ac:dyDescent="0.2">
      <c r="B157" s="5" t="s">
        <v>922</v>
      </c>
      <c r="C157" s="10"/>
      <c r="D157" s="10"/>
      <c r="E157" s="10">
        <v>112546</v>
      </c>
      <c r="F157" s="10">
        <v>121291</v>
      </c>
      <c r="G157" s="10">
        <v>253696</v>
      </c>
      <c r="H157" s="10">
        <v>639466</v>
      </c>
      <c r="I157" s="10">
        <v>709464</v>
      </c>
      <c r="J157" s="10">
        <v>627934</v>
      </c>
      <c r="K157" s="10">
        <v>530558</v>
      </c>
      <c r="L157" s="10">
        <v>552154</v>
      </c>
      <c r="N157" s="5" t="s">
        <v>922</v>
      </c>
      <c r="O157" s="8">
        <v>0</v>
      </c>
      <c r="P157" s="8">
        <v>0</v>
      </c>
      <c r="Q157" s="8">
        <v>1.8664687901727946E-3</v>
      </c>
      <c r="R157" s="8">
        <v>1.9848278840801344E-3</v>
      </c>
      <c r="S157" s="8">
        <v>4.2848998306534271E-3</v>
      </c>
      <c r="T157" s="8">
        <v>1.0382933025222288E-2</v>
      </c>
      <c r="U157" s="8">
        <v>1.217274939535941E-2</v>
      </c>
      <c r="V157" s="8">
        <v>9.7779994218850919E-3</v>
      </c>
      <c r="W157" s="8">
        <v>8.2349259899999663E-3</v>
      </c>
      <c r="X157" s="8">
        <v>8.6450535057845269E-3</v>
      </c>
    </row>
    <row r="158" spans="2:24" x14ac:dyDescent="0.2">
      <c r="B158" s="5" t="s">
        <v>925</v>
      </c>
      <c r="C158" s="10">
        <v>2715</v>
      </c>
      <c r="D158" s="10">
        <v>156823</v>
      </c>
      <c r="E158" s="10">
        <v>132880</v>
      </c>
      <c r="F158" s="10">
        <v>122485</v>
      </c>
      <c r="G158" s="10">
        <v>94679</v>
      </c>
      <c r="H158" s="10">
        <v>129246</v>
      </c>
      <c r="I158" s="10">
        <v>148075</v>
      </c>
      <c r="J158" s="10">
        <v>277351</v>
      </c>
      <c r="K158" s="10">
        <v>408266</v>
      </c>
      <c r="L158" s="10">
        <v>402944</v>
      </c>
      <c r="N158" s="5" t="s">
        <v>925</v>
      </c>
      <c r="O158" s="8">
        <v>4.5864531209588747E-5</v>
      </c>
      <c r="P158" s="8">
        <v>2.6136220099895382E-3</v>
      </c>
      <c r="Q158" s="8">
        <v>2.2036889168709768E-3</v>
      </c>
      <c r="R158" s="8">
        <v>2.0043667162572263E-3</v>
      </c>
      <c r="S158" s="8">
        <v>1.599118752626907E-3</v>
      </c>
      <c r="T158" s="8">
        <v>2.0985518569836079E-3</v>
      </c>
      <c r="U158" s="8">
        <v>2.5406220283451233E-3</v>
      </c>
      <c r="V158" s="8">
        <v>4.3188263697446745E-3</v>
      </c>
      <c r="W158" s="8">
        <v>6.3368006782167571E-3</v>
      </c>
      <c r="X158" s="8">
        <v>6.308878392323229E-3</v>
      </c>
    </row>
    <row r="159" spans="2:24" x14ac:dyDescent="0.2">
      <c r="B159" s="5" t="s">
        <v>931</v>
      </c>
      <c r="C159" s="10">
        <v>52429</v>
      </c>
      <c r="D159" s="10">
        <v>61975</v>
      </c>
      <c r="E159" s="10">
        <v>55528</v>
      </c>
      <c r="F159" s="10">
        <v>68239</v>
      </c>
      <c r="G159" s="10">
        <v>60046</v>
      </c>
      <c r="H159" s="10">
        <v>63455</v>
      </c>
      <c r="I159" s="10">
        <v>61075</v>
      </c>
      <c r="J159" s="10">
        <v>47173</v>
      </c>
      <c r="K159" s="10">
        <v>4183</v>
      </c>
      <c r="L159" s="10">
        <v>5589</v>
      </c>
      <c r="N159" s="5" t="s">
        <v>931</v>
      </c>
      <c r="O159" s="8">
        <v>8.8568379623850033E-4</v>
      </c>
      <c r="P159" s="8">
        <v>1.0328792592228285E-3</v>
      </c>
      <c r="Q159" s="8">
        <v>9.2087927585800418E-4</v>
      </c>
      <c r="R159" s="8">
        <v>1.116675350864815E-3</v>
      </c>
      <c r="S159" s="8">
        <v>1.0141708786556181E-3</v>
      </c>
      <c r="T159" s="8">
        <v>1.030311252068883E-3</v>
      </c>
      <c r="U159" s="8">
        <v>1.0479047130250102E-3</v>
      </c>
      <c r="V159" s="8">
        <v>7.3456377060102725E-4</v>
      </c>
      <c r="W159" s="8">
        <v>6.4925409505030288E-5</v>
      </c>
      <c r="X159" s="8">
        <v>8.7506753630019378E-5</v>
      </c>
    </row>
    <row r="160" spans="2:24" x14ac:dyDescent="0.2">
      <c r="B160" s="5" t="s">
        <v>934</v>
      </c>
      <c r="C160" s="10">
        <v>769492</v>
      </c>
      <c r="D160" s="10">
        <v>715895</v>
      </c>
      <c r="E160" s="10">
        <v>799535</v>
      </c>
      <c r="F160" s="10">
        <v>940768</v>
      </c>
      <c r="G160" s="10">
        <v>566576</v>
      </c>
      <c r="H160" s="10">
        <v>814149</v>
      </c>
      <c r="I160" s="10">
        <v>808737</v>
      </c>
      <c r="J160" s="10">
        <v>887700</v>
      </c>
      <c r="K160" s="10">
        <v>816197</v>
      </c>
      <c r="L160" s="10">
        <v>754368</v>
      </c>
      <c r="N160" s="5" t="s">
        <v>934</v>
      </c>
      <c r="O160" s="8">
        <v>1.2999038618610998E-2</v>
      </c>
      <c r="P160" s="8">
        <v>1.1931151226806403E-2</v>
      </c>
      <c r="Q160" s="8">
        <v>1.325953053996415E-2</v>
      </c>
      <c r="R160" s="8">
        <v>1.5394897880719094E-2</v>
      </c>
      <c r="S160" s="8">
        <v>9.569411446977075E-3</v>
      </c>
      <c r="T160" s="8">
        <v>1.3219240021442424E-2</v>
      </c>
      <c r="U160" s="8">
        <v>1.3876042798161405E-2</v>
      </c>
      <c r="V160" s="8">
        <v>1.3822997459617407E-2</v>
      </c>
      <c r="W160" s="8">
        <v>1.2668401736021325E-2</v>
      </c>
      <c r="X160" s="8">
        <v>1.1811110166822411E-2</v>
      </c>
    </row>
    <row r="161" spans="2:24" x14ac:dyDescent="0.2">
      <c r="B161" s="5" t="s">
        <v>903</v>
      </c>
      <c r="C161" s="10">
        <v>22850</v>
      </c>
      <c r="D161" s="10">
        <v>21150</v>
      </c>
      <c r="E161" s="10">
        <v>24066</v>
      </c>
      <c r="F161" s="10">
        <v>23349</v>
      </c>
      <c r="G161" s="10">
        <v>15635</v>
      </c>
      <c r="H161" s="10">
        <v>22217</v>
      </c>
      <c r="I161" s="10">
        <v>17624</v>
      </c>
      <c r="J161" s="10">
        <v>34789</v>
      </c>
      <c r="K161" s="10">
        <v>113884</v>
      </c>
      <c r="L161" s="10">
        <v>166028</v>
      </c>
      <c r="N161" s="5" t="s">
        <v>903</v>
      </c>
      <c r="O161" s="8">
        <v>3.8600535474736752E-4</v>
      </c>
      <c r="P161" s="8">
        <v>3.5248723408733883E-4</v>
      </c>
      <c r="Q161" s="8">
        <v>3.9911181120873664E-4</v>
      </c>
      <c r="R161" s="8">
        <v>3.8208726340278383E-4</v>
      </c>
      <c r="S161" s="8">
        <v>2.6407357172468753E-4</v>
      </c>
      <c r="T161" s="8">
        <v>3.607347740479769E-4</v>
      </c>
      <c r="U161" s="8">
        <v>3.0238678120921459E-4</v>
      </c>
      <c r="V161" s="8">
        <v>5.4172384659527991E-4</v>
      </c>
      <c r="W161" s="8">
        <v>1.7676226000647548E-3</v>
      </c>
      <c r="X161" s="8">
        <v>2.5994938793495897E-3</v>
      </c>
    </row>
    <row r="162" spans="2:24" x14ac:dyDescent="0.2">
      <c r="B162" s="5" t="s">
        <v>875</v>
      </c>
      <c r="C162" s="10"/>
      <c r="D162" s="10">
        <v>31850</v>
      </c>
      <c r="E162" s="10">
        <v>37247</v>
      </c>
      <c r="F162" s="10">
        <v>40258</v>
      </c>
      <c r="G162" s="10">
        <v>34875</v>
      </c>
      <c r="H162" s="10">
        <v>24207</v>
      </c>
      <c r="I162" s="10">
        <v>31873</v>
      </c>
      <c r="J162" s="10">
        <v>37652</v>
      </c>
      <c r="K162" s="10">
        <v>31695</v>
      </c>
      <c r="L162" s="10">
        <v>36468</v>
      </c>
      <c r="N162" s="5" t="s">
        <v>875</v>
      </c>
      <c r="O162" s="8">
        <v>0</v>
      </c>
      <c r="P162" s="8">
        <v>5.3081410901568515E-4</v>
      </c>
      <c r="Q162" s="8">
        <v>6.1770620926168923E-4</v>
      </c>
      <c r="R162" s="8">
        <v>6.5878920082527179E-4</v>
      </c>
      <c r="S162" s="8">
        <v>5.8903522954259534E-4</v>
      </c>
      <c r="T162" s="8">
        <v>3.9304616624113862E-4</v>
      </c>
      <c r="U162" s="8">
        <v>5.4686642518618348E-4</v>
      </c>
      <c r="V162" s="8">
        <v>5.863056216621771E-4</v>
      </c>
      <c r="W162" s="8">
        <v>4.9194617601289376E-4</v>
      </c>
      <c r="X162" s="8">
        <v>5.7097804461970776E-4</v>
      </c>
    </row>
    <row r="163" spans="2:24" x14ac:dyDescent="0.2">
      <c r="B163" s="5" t="s">
        <v>878</v>
      </c>
      <c r="C163" s="10">
        <v>253572</v>
      </c>
      <c r="D163" s="10">
        <v>266194</v>
      </c>
      <c r="E163" s="10">
        <v>252108</v>
      </c>
      <c r="F163" s="10">
        <v>282050</v>
      </c>
      <c r="G163" s="10">
        <v>190908</v>
      </c>
      <c r="H163" s="10">
        <v>248641</v>
      </c>
      <c r="I163" s="10">
        <v>232806</v>
      </c>
      <c r="J163" s="10">
        <v>273082</v>
      </c>
      <c r="K163" s="10">
        <v>290805</v>
      </c>
      <c r="L163" s="10">
        <v>245391</v>
      </c>
      <c r="N163" s="5" t="s">
        <v>878</v>
      </c>
      <c r="O163" s="8">
        <v>4.283595177855557E-3</v>
      </c>
      <c r="P163" s="8">
        <v>4.4364059948295538E-3</v>
      </c>
      <c r="Q163" s="8">
        <v>4.1809723468882315E-3</v>
      </c>
      <c r="R163" s="8">
        <v>4.6155172659537958E-3</v>
      </c>
      <c r="S163" s="8">
        <v>3.2244168487890407E-3</v>
      </c>
      <c r="T163" s="8">
        <v>4.0371542041708159E-3</v>
      </c>
      <c r="U163" s="8">
        <v>3.9944085897748761E-3</v>
      </c>
      <c r="V163" s="8">
        <v>4.2523507854762199E-3</v>
      </c>
      <c r="W163" s="8">
        <v>4.5136585491537965E-3</v>
      </c>
      <c r="X163" s="8">
        <v>3.8420772553272651E-3</v>
      </c>
    </row>
    <row r="164" spans="2:24" x14ac:dyDescent="0.2">
      <c r="B164" s="5" t="s">
        <v>884</v>
      </c>
      <c r="C164" s="10">
        <v>1699869</v>
      </c>
      <c r="D164" s="10">
        <v>1801052</v>
      </c>
      <c r="E164" s="10">
        <v>1793117</v>
      </c>
      <c r="F164" s="10">
        <v>1781840</v>
      </c>
      <c r="G164" s="10">
        <v>1470515</v>
      </c>
      <c r="H164" s="10">
        <v>1861372</v>
      </c>
      <c r="I164" s="10">
        <v>1693694</v>
      </c>
      <c r="J164" s="10">
        <v>1726586</v>
      </c>
      <c r="K164" s="10">
        <v>1784331</v>
      </c>
      <c r="L164" s="10">
        <v>1654246</v>
      </c>
      <c r="N164" s="5" t="s">
        <v>884</v>
      </c>
      <c r="O164" s="8">
        <v>2.8715909687923539E-2</v>
      </c>
      <c r="P164" s="8">
        <v>3.0016446237705423E-2</v>
      </c>
      <c r="Q164" s="8">
        <v>2.9737146745581991E-2</v>
      </c>
      <c r="R164" s="8">
        <v>2.9158352367194156E-2</v>
      </c>
      <c r="S164" s="8">
        <v>2.4836849908840993E-2</v>
      </c>
      <c r="T164" s="8">
        <v>3.0222874728326545E-2</v>
      </c>
      <c r="U164" s="8">
        <v>2.9059843225905557E-2</v>
      </c>
      <c r="V164" s="8">
        <v>2.6885877990099109E-2</v>
      </c>
      <c r="W164" s="8">
        <v>2.7695056387167152E-2</v>
      </c>
      <c r="X164" s="8">
        <v>2.5900464692332266E-2</v>
      </c>
    </row>
    <row r="165" spans="2:24" x14ac:dyDescent="0.2">
      <c r="B165" s="5" t="s">
        <v>928</v>
      </c>
      <c r="C165" s="10"/>
      <c r="D165" s="10">
        <v>60993</v>
      </c>
      <c r="E165" s="10">
        <v>53128</v>
      </c>
      <c r="F165" s="10">
        <v>9849</v>
      </c>
      <c r="G165" s="10">
        <v>5025</v>
      </c>
      <c r="H165" s="10"/>
      <c r="I165" s="10">
        <v>9376</v>
      </c>
      <c r="J165" s="10">
        <v>22638</v>
      </c>
      <c r="K165" s="10">
        <v>20669</v>
      </c>
      <c r="L165" s="10">
        <v>1366</v>
      </c>
      <c r="N165" s="5" t="s">
        <v>928</v>
      </c>
      <c r="O165" s="8">
        <v>0</v>
      </c>
      <c r="P165" s="8">
        <v>1.0165131852808065E-3</v>
      </c>
      <c r="Q165" s="8">
        <v>8.8107754948465718E-4</v>
      </c>
      <c r="R165" s="8">
        <v>1.6117081918943073E-4</v>
      </c>
      <c r="S165" s="8">
        <v>8.4871742751298679E-5</v>
      </c>
      <c r="T165" s="8">
        <v>0</v>
      </c>
      <c r="U165" s="8">
        <v>1.6087031664875149E-4</v>
      </c>
      <c r="V165" s="8">
        <v>3.5251212852407217E-4</v>
      </c>
      <c r="W165" s="8">
        <v>3.2080881880455916E-4</v>
      </c>
      <c r="X165" s="8">
        <v>2.138740838407702E-5</v>
      </c>
    </row>
    <row r="166" spans="2:24" x14ac:dyDescent="0.2">
      <c r="B166" s="5" t="s">
        <v>962</v>
      </c>
      <c r="C166" s="10">
        <v>111791</v>
      </c>
      <c r="D166" s="10">
        <v>140161</v>
      </c>
      <c r="E166" s="10">
        <v>154521</v>
      </c>
      <c r="F166" s="10">
        <v>132701</v>
      </c>
      <c r="G166" s="10">
        <v>130279</v>
      </c>
      <c r="H166" s="10">
        <v>136649</v>
      </c>
      <c r="I166" s="10">
        <v>110306</v>
      </c>
      <c r="J166" s="10">
        <v>142573</v>
      </c>
      <c r="K166" s="10">
        <v>132803</v>
      </c>
      <c r="L166" s="10">
        <v>128989</v>
      </c>
      <c r="N166" s="5" t="s">
        <v>962</v>
      </c>
      <c r="O166" s="8">
        <v>1.8884868539414863E-3</v>
      </c>
      <c r="P166" s="8">
        <v>2.3359320669936404E-3</v>
      </c>
      <c r="Q166" s="8">
        <v>2.5625844003899774E-3</v>
      </c>
      <c r="R166" s="8">
        <v>2.1715431898930498E-3</v>
      </c>
      <c r="S166" s="8">
        <v>2.2003991589843665E-3</v>
      </c>
      <c r="T166" s="8">
        <v>2.2187534833182695E-3</v>
      </c>
      <c r="U166" s="8">
        <v>1.8925939791229929E-3</v>
      </c>
      <c r="V166" s="8">
        <v>2.2201038828546047E-3</v>
      </c>
      <c r="W166" s="8">
        <v>2.0612692226862389E-3</v>
      </c>
      <c r="X166" s="8">
        <v>2.0195757101418087E-3</v>
      </c>
    </row>
    <row r="167" spans="2:24" x14ac:dyDescent="0.2">
      <c r="B167" s="5" t="s">
        <v>964</v>
      </c>
      <c r="C167" s="10">
        <v>188138</v>
      </c>
      <c r="D167" s="10">
        <v>281263</v>
      </c>
      <c r="E167" s="10">
        <v>261885</v>
      </c>
      <c r="F167" s="10">
        <v>274523</v>
      </c>
      <c r="G167" s="10">
        <v>251298</v>
      </c>
      <c r="H167" s="10">
        <v>242835</v>
      </c>
      <c r="I167" s="10">
        <v>205121</v>
      </c>
      <c r="J167" s="10">
        <v>256164</v>
      </c>
      <c r="K167" s="10">
        <v>258720</v>
      </c>
      <c r="L167" s="10">
        <v>256574</v>
      </c>
      <c r="N167" s="5" t="s">
        <v>964</v>
      </c>
      <c r="O167" s="8">
        <v>3.1782177431711259E-3</v>
      </c>
      <c r="P167" s="8">
        <v>4.6875468993431285E-3</v>
      </c>
      <c r="Q167" s="8">
        <v>4.3431146297016531E-3</v>
      </c>
      <c r="R167" s="8">
        <v>4.4923440751690616E-3</v>
      </c>
      <c r="S167" s="8">
        <v>4.2443978527195734E-3</v>
      </c>
      <c r="T167" s="8">
        <v>3.9428828759931799E-3</v>
      </c>
      <c r="U167" s="8">
        <v>3.5193984877675503E-3</v>
      </c>
      <c r="V167" s="8">
        <v>3.9889087768902034E-3</v>
      </c>
      <c r="W167" s="8">
        <v>4.0156590837058179E-3</v>
      </c>
      <c r="X167" s="8">
        <v>4.0171690473910521E-3</v>
      </c>
    </row>
    <row r="168" spans="2:24" x14ac:dyDescent="0.2">
      <c r="B168" s="5" t="s">
        <v>966</v>
      </c>
      <c r="C168" s="10">
        <v>221861</v>
      </c>
      <c r="D168" s="10">
        <v>224742</v>
      </c>
      <c r="E168" s="10">
        <v>216848</v>
      </c>
      <c r="F168" s="10">
        <v>239373</v>
      </c>
      <c r="G168" s="10">
        <v>233622</v>
      </c>
      <c r="H168" s="10">
        <v>219310</v>
      </c>
      <c r="I168" s="10">
        <v>171309</v>
      </c>
      <c r="J168" s="10">
        <v>231286</v>
      </c>
      <c r="K168" s="10">
        <v>246955</v>
      </c>
      <c r="L168" s="10">
        <v>241735</v>
      </c>
      <c r="N168" s="5" t="s">
        <v>966</v>
      </c>
      <c r="O168" s="8">
        <v>3.7479008319302276E-3</v>
      </c>
      <c r="P168" s="8">
        <v>3.7455643481445248E-3</v>
      </c>
      <c r="Q168" s="8">
        <v>3.5962186502531421E-3</v>
      </c>
      <c r="R168" s="8">
        <v>3.9171431111617019E-3</v>
      </c>
      <c r="S168" s="8">
        <v>3.9458519970236618E-3</v>
      </c>
      <c r="T168" s="8">
        <v>3.5609102622524108E-3</v>
      </c>
      <c r="U168" s="8">
        <v>2.9392633398870487E-3</v>
      </c>
      <c r="V168" s="8">
        <v>3.6015160419568225E-3</v>
      </c>
      <c r="W168" s="8">
        <v>3.8330515190807442E-3</v>
      </c>
      <c r="X168" s="8">
        <v>3.7848354068263975E-3</v>
      </c>
    </row>
    <row r="169" spans="2:24" x14ac:dyDescent="0.2">
      <c r="B169" s="5" t="s">
        <v>968</v>
      </c>
      <c r="C169" s="10">
        <v>228121</v>
      </c>
      <c r="D169" s="10">
        <v>200168</v>
      </c>
      <c r="E169" s="10">
        <v>201126</v>
      </c>
      <c r="F169" s="10">
        <v>193413</v>
      </c>
      <c r="G169" s="10">
        <v>187089</v>
      </c>
      <c r="H169" s="10">
        <v>241110</v>
      </c>
      <c r="I169" s="10">
        <v>117542</v>
      </c>
      <c r="J169" s="10">
        <v>182224</v>
      </c>
      <c r="K169" s="10">
        <v>153683</v>
      </c>
      <c r="L169" s="10">
        <v>236369</v>
      </c>
      <c r="N169" s="5" t="s">
        <v>968</v>
      </c>
      <c r="O169" s="8">
        <v>3.8536510954190035E-3</v>
      </c>
      <c r="P169" s="8">
        <v>3.336012514080115E-3</v>
      </c>
      <c r="Q169" s="8">
        <v>3.3354841744024084E-3</v>
      </c>
      <c r="R169" s="8">
        <v>3.1650453499731308E-3</v>
      </c>
      <c r="S169" s="8">
        <v>3.1599143242980535E-3</v>
      </c>
      <c r="T169" s="8">
        <v>3.9148742571322734E-3</v>
      </c>
      <c r="U169" s="8">
        <v>2.0167468813489277E-3</v>
      </c>
      <c r="V169" s="8">
        <v>2.8375373313972315E-3</v>
      </c>
      <c r="W169" s="8">
        <v>2.3853530262877287E-3</v>
      </c>
      <c r="X169" s="8">
        <v>3.7008201554435587E-3</v>
      </c>
    </row>
    <row r="170" spans="2:24" x14ac:dyDescent="0.2">
      <c r="B170" s="5" t="s">
        <v>985</v>
      </c>
      <c r="C170" s="10">
        <v>59196070</v>
      </c>
      <c r="D170" s="10">
        <v>60002173</v>
      </c>
      <c r="E170" s="10">
        <v>60298892</v>
      </c>
      <c r="F170" s="10">
        <v>61109077</v>
      </c>
      <c r="G170" s="10">
        <v>59206985</v>
      </c>
      <c r="H170" s="10">
        <v>61588185</v>
      </c>
      <c r="I170" s="10">
        <v>58282971</v>
      </c>
      <c r="J170" s="10">
        <v>64219067</v>
      </c>
      <c r="K170" s="10">
        <v>64427780</v>
      </c>
      <c r="L170" s="10">
        <v>63869356</v>
      </c>
      <c r="N170" s="5" t="s">
        <v>985</v>
      </c>
      <c r="O170" s="8">
        <v>1</v>
      </c>
      <c r="P170" s="8">
        <v>1</v>
      </c>
      <c r="Q170" s="8">
        <v>1</v>
      </c>
      <c r="R170" s="8">
        <v>1</v>
      </c>
      <c r="S170" s="8">
        <v>1</v>
      </c>
      <c r="T170" s="8">
        <v>1</v>
      </c>
      <c r="U170" s="8">
        <v>1</v>
      </c>
      <c r="V170" s="8">
        <v>1</v>
      </c>
      <c r="W170" s="8">
        <v>1</v>
      </c>
      <c r="X170" s="8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B2E17-69B4-4097-A0EE-EAC1909A097E}">
  <sheetPr>
    <tabColor theme="4" tint="0.59999389629810485"/>
  </sheetPr>
  <dimension ref="B4:AA67"/>
  <sheetViews>
    <sheetView showGridLines="0" showRowColHeaders="0" workbookViewId="0">
      <selection activeCell="J5" sqref="J5:L5"/>
    </sheetView>
  </sheetViews>
  <sheetFormatPr baseColWidth="10" defaultRowHeight="12.75" x14ac:dyDescent="0.2"/>
  <cols>
    <col min="1" max="1" width="4.5703125" style="33" customWidth="1"/>
    <col min="2" max="2" width="16.42578125" style="32" customWidth="1"/>
    <col min="3" max="12" width="11.42578125" style="32"/>
    <col min="13" max="13" width="8.140625" style="32" customWidth="1"/>
    <col min="14" max="14" width="16.140625" style="32" customWidth="1"/>
    <col min="15" max="25" width="11.42578125" style="32"/>
    <col min="26" max="16384" width="11.42578125" style="33"/>
  </cols>
  <sheetData>
    <row r="4" spans="2:27" ht="48.75" customHeight="1" x14ac:dyDescent="0.2"/>
    <row r="5" spans="2:27" ht="45" customHeight="1" x14ac:dyDescent="0.2">
      <c r="B5" s="62" t="str">
        <f>P_kom_kg!B2</f>
        <v>Eggleveranser etter kommune i kg 2013 - 2022</v>
      </c>
      <c r="C5" s="62"/>
      <c r="D5" s="62"/>
      <c r="E5" s="62"/>
      <c r="F5" s="62"/>
      <c r="G5" s="62"/>
      <c r="H5" s="62"/>
      <c r="I5" s="37" t="str">
        <f>IF(P_kom_kg!I6=0," ",P_kom_kg!I6)</f>
        <v xml:space="preserve"> </v>
      </c>
      <c r="J5" s="63" t="s">
        <v>998</v>
      </c>
      <c r="K5" s="63"/>
      <c r="L5" s="63"/>
      <c r="M5" s="32" t="str">
        <f>IF(P_kom_kg!M6=0," ",P_kom_kg!M6)</f>
        <v xml:space="preserve"> </v>
      </c>
      <c r="N5" s="62" t="str">
        <f>P_kom_kg!N2</f>
        <v>Kommunevis andel av eggleveransene i prosent 2013 - 2023</v>
      </c>
      <c r="O5" s="62"/>
      <c r="P5" s="62"/>
      <c r="Q5" s="62"/>
      <c r="R5" s="62"/>
      <c r="S5" s="62"/>
      <c r="T5" s="62"/>
      <c r="U5" s="62"/>
      <c r="V5" s="63" t="s">
        <v>998</v>
      </c>
      <c r="W5" s="63"/>
      <c r="X5" s="63"/>
      <c r="Y5" s="32" t="str">
        <f>IF(P_kom_kg!Y6=0," ",P_kom_kg!Y6)</f>
        <v xml:space="preserve"> </v>
      </c>
      <c r="Z5" s="33" t="str">
        <f>IF(P_kom_kg!Z6=0," ",P_kom_kg!Z6)</f>
        <v xml:space="preserve"> </v>
      </c>
      <c r="AA5" s="33" t="str">
        <f>IF(P_kom_kg!AA6=0," ",P_kom_kg!AA6)</f>
        <v xml:space="preserve"> </v>
      </c>
    </row>
    <row r="6" spans="2:27" x14ac:dyDescent="0.2">
      <c r="B6" s="37" t="str">
        <f>IF(P_kom_kg!B7=0," ",P_kom_kg!B7)</f>
        <v xml:space="preserve"> </v>
      </c>
      <c r="C6" s="37">
        <f>IF(P_kom_kg!C7=0," ",P_kom_kg!C7)</f>
        <v>2013</v>
      </c>
      <c r="D6" s="37">
        <f>IF(P_kom_kg!D7=0," ",P_kom_kg!D7)</f>
        <v>2014</v>
      </c>
      <c r="E6" s="37">
        <f>IF(P_kom_kg!E7=0," ",P_kom_kg!E7)</f>
        <v>2015</v>
      </c>
      <c r="F6" s="37">
        <f>IF(P_kom_kg!F7=0," ",P_kom_kg!F7)</f>
        <v>2016</v>
      </c>
      <c r="G6" s="37">
        <f>IF(P_kom_kg!G7=0," ",P_kom_kg!G7)</f>
        <v>2017</v>
      </c>
      <c r="H6" s="37">
        <f>IF(P_kom_kg!H7=0," ",P_kom_kg!H7)</f>
        <v>2018</v>
      </c>
      <c r="I6" s="37">
        <f>IF(P_kom_kg!I7=0," ",P_kom_kg!I7)</f>
        <v>2019</v>
      </c>
      <c r="J6" s="37">
        <f>IF(P_kom_kg!J7=0," ",P_kom_kg!J7)</f>
        <v>2020</v>
      </c>
      <c r="K6" s="37">
        <f>IF(P_kom_kg!K7=0," ",P_kom_kg!K7)</f>
        <v>2021</v>
      </c>
      <c r="L6" s="37">
        <f>IF(P_kom_kg!L7=0," ",P_kom_kg!L7)</f>
        <v>2022</v>
      </c>
      <c r="M6" s="32" t="str">
        <f>IF(P_kom_kg!M7=0," ",P_kom_kg!M7)</f>
        <v xml:space="preserve"> </v>
      </c>
      <c r="N6" s="37" t="str">
        <f>IF(P_kom_kg!N7=0," ",P_kom_kg!N7)</f>
        <v xml:space="preserve"> </v>
      </c>
      <c r="O6" s="37">
        <f>IF(P_kom_kg!O7=0," ",P_kom_kg!O7)</f>
        <v>2013</v>
      </c>
      <c r="P6" s="37">
        <f>IF(P_kom_kg!P7=0," ",P_kom_kg!P7)</f>
        <v>2014</v>
      </c>
      <c r="Q6" s="37">
        <f>IF(P_kom_kg!Q7=0," ",P_kom_kg!Q7)</f>
        <v>2015</v>
      </c>
      <c r="R6" s="37">
        <f>IF(P_kom_kg!R7=0," ",P_kom_kg!R7)</f>
        <v>2016</v>
      </c>
      <c r="S6" s="37">
        <f>IF(P_kom_kg!S7=0," ",P_kom_kg!S7)</f>
        <v>2017</v>
      </c>
      <c r="T6" s="37">
        <f>IF(P_kom_kg!T7=0," ",P_kom_kg!T7)</f>
        <v>2018</v>
      </c>
      <c r="U6" s="37">
        <f>IF(P_kom_kg!U7=0," ",P_kom_kg!U7)</f>
        <v>2019</v>
      </c>
      <c r="V6" s="37">
        <f>IF(P_kom_kg!V7=0," ",P_kom_kg!V7)</f>
        <v>2020</v>
      </c>
      <c r="W6" s="37">
        <f>IF(P_kom_kg!W7=0," ",P_kom_kg!W7)</f>
        <v>2021</v>
      </c>
      <c r="X6" s="37">
        <f>IF(P_kom_kg!X7=0," ",P_kom_kg!X7)</f>
        <v>2022</v>
      </c>
      <c r="Y6" s="32" t="str">
        <f>IF(P_kom_kg!Y7=0," ",P_kom_kg!Y7)</f>
        <v xml:space="preserve"> </v>
      </c>
      <c r="Z6" s="33" t="str">
        <f>IF(P_kom_kg!Z7=0," ",P_kom_kg!Z7)</f>
        <v xml:space="preserve"> </v>
      </c>
      <c r="AA6" s="33" t="str">
        <f>IF(P_kom_kg!AA7=0," ",P_kom_kg!AA7)</f>
        <v xml:space="preserve"> </v>
      </c>
    </row>
    <row r="7" spans="2:27" x14ac:dyDescent="0.2">
      <c r="B7" s="34" t="str">
        <f>IF(P_kom_kg!B8=0," ",P_kom_kg!B8)</f>
        <v>1101 Eigersund</v>
      </c>
      <c r="C7" s="35">
        <f>ROUND(IFERROR(P_kom_kg!C8,"2"),-2)</f>
        <v>11600</v>
      </c>
      <c r="D7" s="35">
        <f>ROUND(IFERROR(P_kom_kg!D8,"2"),-2)</f>
        <v>7500</v>
      </c>
      <c r="E7" s="35">
        <f>ROUND(IFERROR(P_kom_kg!E8,"2"),-2)</f>
        <v>27500</v>
      </c>
      <c r="F7" s="35">
        <f>ROUND(IFERROR(P_kom_kg!F8,"2"),-2)</f>
        <v>17700</v>
      </c>
      <c r="G7" s="35">
        <f>ROUND(IFERROR(P_kom_kg!G8,"2"),-2)</f>
        <v>8000</v>
      </c>
      <c r="H7" s="35">
        <f>ROUND(IFERROR(P_kom_kg!H8,"2"),-2)</f>
        <v>14500</v>
      </c>
      <c r="I7" s="35">
        <f>ROUND(IFERROR(P_kom_kg!I8,"2"),-2)</f>
        <v>11100</v>
      </c>
      <c r="J7" s="35">
        <f>ROUND(IFERROR(P_kom_kg!J8,"2"),-2)</f>
        <v>18200</v>
      </c>
      <c r="K7" s="35">
        <f>ROUND(IFERROR(P_kom_kg!K8,"2"),-2)</f>
        <v>27800</v>
      </c>
      <c r="L7" s="35">
        <f>ROUND(IFERROR(P_kom_kg!L8,"2"),-2)</f>
        <v>30500</v>
      </c>
      <c r="M7" s="32" t="str">
        <f>IF(P_kom_kg!M8=0," ",P_kom_kg!M8)</f>
        <v xml:space="preserve"> </v>
      </c>
      <c r="N7" s="34" t="str">
        <f>IF(P_kom_kg!N8=0," ",P_kom_kg!N8)</f>
        <v>1101 Eigersund</v>
      </c>
      <c r="O7" s="36">
        <f>IF(P_kom_kg!O8=0," ",P_kom_kg!O8)</f>
        <v>1.961785638810144E-4</v>
      </c>
      <c r="P7" s="36">
        <f>IF(P_kom_kg!P8=0," ",P_kom_kg!P8)</f>
        <v>1.2446215906213929E-4</v>
      </c>
      <c r="Q7" s="36">
        <f>IF(P_kom_kg!Q8=0," ",P_kom_kg!Q8)</f>
        <v>4.5539808592171146E-4</v>
      </c>
      <c r="R7" s="36">
        <f>IF(P_kom_kg!R8=0," ",P_kom_kg!R8)</f>
        <v>2.9039875696371586E-4</v>
      </c>
      <c r="S7" s="36">
        <f>IF(P_kom_kg!S8=0," ",P_kom_kg!S8)</f>
        <v>1.3501785304554859E-4</v>
      </c>
      <c r="T7" s="36">
        <f>IF(P_kom_kg!T8=0," ",P_kom_kg!T8)</f>
        <v>2.3519121402911937E-4</v>
      </c>
      <c r="U7" s="36">
        <f>IF(P_kom_kg!U8=0," ",P_kom_kg!U8)</f>
        <v>1.8995256779205715E-4</v>
      </c>
      <c r="V7" s="36">
        <f>IF(P_kom_kg!V8=0," ",P_kom_kg!V8)</f>
        <v>2.8371636106142744E-4</v>
      </c>
      <c r="W7" s="36">
        <f>IF(P_kom_kg!W8=0," ",P_kom_kg!W8)</f>
        <v>4.3094764401318809E-4</v>
      </c>
      <c r="X7" s="36">
        <f>IF(P_kom_kg!X8=0," ",P_kom_kg!X8)</f>
        <v>4.77928726884298E-4</v>
      </c>
      <c r="Y7" s="32" t="str">
        <f>IF(P_kom_kg!Y8=0," ",P_kom_kg!Y8)</f>
        <v xml:space="preserve"> </v>
      </c>
      <c r="Z7" s="33" t="str">
        <f>IF(P_kom_kg!Z8=0," ",P_kom_kg!Z8)</f>
        <v xml:space="preserve"> </v>
      </c>
      <c r="AA7" s="33" t="str">
        <f>IF(P_kom_kg!AA8=0," ",P_kom_kg!AA8)</f>
        <v xml:space="preserve"> </v>
      </c>
    </row>
    <row r="8" spans="2:27" x14ac:dyDescent="0.2">
      <c r="B8" s="34" t="str">
        <f>IF(P_kom_kg!B9=0," ",P_kom_kg!B9)</f>
        <v>1103 Stavanger</v>
      </c>
      <c r="C8" s="35">
        <f>ROUND(IFERROR(P_kom_kg!C9,"2"),-2)</f>
        <v>4306000</v>
      </c>
      <c r="D8" s="35">
        <f>ROUND(IFERROR(P_kom_kg!D9,"2"),-2)</f>
        <v>4435500</v>
      </c>
      <c r="E8" s="35">
        <f>ROUND(IFERROR(P_kom_kg!E9,"2"),-2)</f>
        <v>4015300</v>
      </c>
      <c r="F8" s="35">
        <f>ROUND(IFERROR(P_kom_kg!F9,"2"),-2)</f>
        <v>4385400</v>
      </c>
      <c r="G8" s="35">
        <f>ROUND(IFERROR(P_kom_kg!G9,"2"),-2)</f>
        <v>4290300</v>
      </c>
      <c r="H8" s="35">
        <f>ROUND(IFERROR(P_kom_kg!H9,"2"),-2)</f>
        <v>4295100</v>
      </c>
      <c r="I8" s="35">
        <f>ROUND(IFERROR(P_kom_kg!I9,"2"),-2)</f>
        <v>3635400</v>
      </c>
      <c r="J8" s="35">
        <f>ROUND(IFERROR(P_kom_kg!J9,"2"),-2)</f>
        <v>4572000</v>
      </c>
      <c r="K8" s="35">
        <f>ROUND(IFERROR(P_kom_kg!K9,"2"),-2)</f>
        <v>4583700</v>
      </c>
      <c r="L8" s="35">
        <f>ROUND(IFERROR(P_kom_kg!L9,"2"),-2)</f>
        <v>4197400</v>
      </c>
      <c r="M8" s="32" t="str">
        <f>IF(P_kom_kg!M9=0," ",P_kom_kg!M9)</f>
        <v xml:space="preserve"> </v>
      </c>
      <c r="N8" s="34" t="str">
        <f>IF(P_kom_kg!N9=0," ",P_kom_kg!N9)</f>
        <v>1103 Stavanger</v>
      </c>
      <c r="O8" s="36">
        <f>IF(P_kom_kg!O9=0," ",P_kom_kg!O9)</f>
        <v>7.2742041828114598E-2</v>
      </c>
      <c r="P8" s="36">
        <f>IF(P_kom_kg!P9=0," ",P_kom_kg!P9)</f>
        <v>7.3921889462236642E-2</v>
      </c>
      <c r="Q8" s="36">
        <f>IF(P_kom_kg!Q9=0," ",P_kom_kg!Q9)</f>
        <v>6.6590162220559537E-2</v>
      </c>
      <c r="R8" s="36">
        <f>IF(P_kom_kg!R9=0," ",P_kom_kg!R9)</f>
        <v>7.1763135941326689E-2</v>
      </c>
      <c r="S8" s="36">
        <f>IF(P_kom_kg!S9=0," ",P_kom_kg!S9)</f>
        <v>7.2462565016610789E-2</v>
      </c>
      <c r="T8" s="36">
        <f>IF(P_kom_kg!T9=0," ",P_kom_kg!T9)</f>
        <v>6.9738440903884411E-2</v>
      </c>
      <c r="U8" s="36">
        <f>IF(P_kom_kg!U9=0," ",P_kom_kg!U9)</f>
        <v>6.2375749513524287E-2</v>
      </c>
      <c r="V8" s="36">
        <f>IF(P_kom_kg!V9=0," ",P_kom_kg!V9)</f>
        <v>7.1194369734459084E-2</v>
      </c>
      <c r="W8" s="36">
        <f>IF(P_kom_kg!W9=0," ",P_kom_kg!W9)</f>
        <v>7.1144885016991122E-2</v>
      </c>
      <c r="X8" s="36">
        <f>IF(P_kom_kg!X9=0," ",P_kom_kg!X9)</f>
        <v>6.5718855846926022E-2</v>
      </c>
      <c r="Y8" s="32" t="str">
        <f>IF(P_kom_kg!Y9=0," ",P_kom_kg!Y9)</f>
        <v xml:space="preserve"> </v>
      </c>
      <c r="Z8" s="33" t="str">
        <f>IF(P_kom_kg!Z9=0," ",P_kom_kg!Z9)</f>
        <v xml:space="preserve"> </v>
      </c>
      <c r="AA8" s="33" t="str">
        <f>IF(P_kom_kg!AA9=0," ",P_kom_kg!AA9)</f>
        <v xml:space="preserve"> </v>
      </c>
    </row>
    <row r="9" spans="2:27" x14ac:dyDescent="0.2">
      <c r="B9" s="34" t="str">
        <f>IF(P_kom_kg!B10=0," ",P_kom_kg!B10)</f>
        <v>1108 Sandnes</v>
      </c>
      <c r="C9" s="35">
        <f>ROUND(IFERROR(P_kom_kg!C10,"2"),-2)</f>
        <v>875400</v>
      </c>
      <c r="D9" s="35">
        <f>ROUND(IFERROR(P_kom_kg!D10,"2"),-2)</f>
        <v>902500</v>
      </c>
      <c r="E9" s="35">
        <f>ROUND(IFERROR(P_kom_kg!E10,"2"),-2)</f>
        <v>1053400</v>
      </c>
      <c r="F9" s="35">
        <f>ROUND(IFERROR(P_kom_kg!F10,"2"),-2)</f>
        <v>939400</v>
      </c>
      <c r="G9" s="35">
        <f>ROUND(IFERROR(P_kom_kg!G10,"2"),-2)</f>
        <v>981700</v>
      </c>
      <c r="H9" s="35">
        <f>ROUND(IFERROR(P_kom_kg!H10,"2"),-2)</f>
        <v>946100</v>
      </c>
      <c r="I9" s="35">
        <f>ROUND(IFERROR(P_kom_kg!I10,"2"),-2)</f>
        <v>924900</v>
      </c>
      <c r="J9" s="35">
        <f>ROUND(IFERROR(P_kom_kg!J10,"2"),-2)</f>
        <v>977000</v>
      </c>
      <c r="K9" s="35">
        <f>ROUND(IFERROR(P_kom_kg!K10,"2"),-2)</f>
        <v>953500</v>
      </c>
      <c r="L9" s="35">
        <f>ROUND(IFERROR(P_kom_kg!L10,"2"),-2)</f>
        <v>1106900</v>
      </c>
      <c r="M9" s="32" t="str">
        <f>IF(P_kom_kg!M10=0," ",P_kom_kg!M10)</f>
        <v xml:space="preserve"> </v>
      </c>
      <c r="N9" s="34" t="str">
        <f>IF(P_kom_kg!N10=0," ",P_kom_kg!N10)</f>
        <v>1108 Sandnes</v>
      </c>
      <c r="O9" s="36">
        <f>IF(P_kom_kg!O10=0," ",P_kom_kg!O10)</f>
        <v>1.4787518833598244E-2</v>
      </c>
      <c r="P9" s="36">
        <f>IF(P_kom_kg!P10=0," ",P_kom_kg!P10)</f>
        <v>1.5041055263115222E-2</v>
      </c>
      <c r="Q9" s="36">
        <f>IF(P_kom_kg!Q10=0," ",P_kom_kg!Q10)</f>
        <v>1.7470287845421768E-2</v>
      </c>
      <c r="R9" s="36">
        <f>IF(P_kom_kg!R10=0," ",P_kom_kg!R10)</f>
        <v>1.5373198976643028E-2</v>
      </c>
      <c r="S9" s="36">
        <f>IF(P_kom_kg!S10=0," ",P_kom_kg!S10)</f>
        <v>1.6580965911370087E-2</v>
      </c>
      <c r="T9" s="36">
        <f>IF(P_kom_kg!T10=0," ",P_kom_kg!T10)</f>
        <v>1.5361469086968548E-2</v>
      </c>
      <c r="U9" s="36">
        <f>IF(P_kom_kg!U10=0," ",P_kom_kg!U10)</f>
        <v>1.5869764085979763E-2</v>
      </c>
      <c r="V9" s="36">
        <f>IF(P_kom_kg!V10=0," ",P_kom_kg!V10)</f>
        <v>1.5213410060909168E-2</v>
      </c>
      <c r="W9" s="36">
        <f>IF(P_kom_kg!W10=0," ",P_kom_kg!W10)</f>
        <v>1.4799858073644629E-2</v>
      </c>
      <c r="X9" s="36">
        <f>IF(P_kom_kg!X10=0," ",P_kom_kg!X10)</f>
        <v>1.7331378760105237E-2</v>
      </c>
      <c r="Y9" s="32" t="str">
        <f>IF(P_kom_kg!Y10=0," ",P_kom_kg!Y10)</f>
        <v xml:space="preserve"> </v>
      </c>
      <c r="Z9" s="33" t="str">
        <f>IF(P_kom_kg!Z10=0," ",P_kom_kg!Z10)</f>
        <v xml:space="preserve"> </v>
      </c>
      <c r="AA9" s="33" t="str">
        <f>IF(P_kom_kg!AA10=0," ",P_kom_kg!AA10)</f>
        <v xml:space="preserve"> </v>
      </c>
    </row>
    <row r="10" spans="2:27" x14ac:dyDescent="0.2">
      <c r="B10" s="34" t="str">
        <f>IF(P_kom_kg!B11=0," ",P_kom_kg!B11)</f>
        <v>1111 Sokndal</v>
      </c>
      <c r="C10" s="35">
        <f>ROUND(IFERROR(P_kom_kg!C11,"2"),-2)</f>
        <v>2500</v>
      </c>
      <c r="D10" s="35">
        <f>ROUND(IFERROR(P_kom_kg!D11,"2"),-2)</f>
        <v>6400</v>
      </c>
      <c r="E10" s="35">
        <f>ROUND(IFERROR(P_kom_kg!E11,"2"),-2)</f>
        <v>20800</v>
      </c>
      <c r="F10" s="35">
        <f>ROUND(IFERROR(P_kom_kg!F11,"2"),-2)</f>
        <v>16600</v>
      </c>
      <c r="G10" s="35">
        <f>ROUND(IFERROR(P_kom_kg!G11,"2"),-2)</f>
        <v>21800</v>
      </c>
      <c r="H10" s="35">
        <f>ROUND(IFERROR(P_kom_kg!H11,"2"),-2)</f>
        <v>24800</v>
      </c>
      <c r="I10" s="35">
        <f>ROUND(IFERROR(P_kom_kg!I11,"2"),-2)</f>
        <v>19200</v>
      </c>
      <c r="J10" s="35">
        <f>ROUND(IFERROR(P_kom_kg!J11,"2"),-2)</f>
        <v>30900</v>
      </c>
      <c r="K10" s="35">
        <f>ROUND(IFERROR(P_kom_kg!K11,"2"),-2)</f>
        <v>19800</v>
      </c>
      <c r="L10" s="35">
        <f>ROUND(IFERROR(P_kom_kg!L11,"2"),-2)</f>
        <v>49200</v>
      </c>
      <c r="M10" s="32" t="str">
        <f>IF(P_kom_kg!M11=0," ",P_kom_kg!M11)</f>
        <v xml:space="preserve"> </v>
      </c>
      <c r="N10" s="34" t="str">
        <f>IF(P_kom_kg!N11=0," ",P_kom_kg!N11)</f>
        <v>1111 Sokndal</v>
      </c>
      <c r="O10" s="36">
        <f>IF(P_kom_kg!O11=0," ",P_kom_kg!O11)</f>
        <v>4.2908253875637353E-5</v>
      </c>
      <c r="P10" s="36">
        <f>IF(P_kom_kg!P11=0," ",P_kom_kg!P11)</f>
        <v>1.061294896769822E-4</v>
      </c>
      <c r="Q10" s="36">
        <f>IF(P_kom_kg!Q11=0," ",P_kom_kg!Q11)</f>
        <v>3.4494829523567367E-4</v>
      </c>
      <c r="R10" s="36">
        <f>IF(P_kom_kg!R11=0," ",P_kom_kg!R11)</f>
        <v>2.7117084422662773E-4</v>
      </c>
      <c r="S10" s="36">
        <f>IF(P_kom_kg!S11=0," ",P_kom_kg!S11)</f>
        <v>3.6752420343646953E-4</v>
      </c>
      <c r="T10" s="36">
        <f>IF(P_kom_kg!T11=0," ",P_kom_kg!T11)</f>
        <v>4.0220376684261763E-4</v>
      </c>
      <c r="U10" s="36">
        <f>IF(P_kom_kg!U11=0," ",P_kom_kg!U11)</f>
        <v>3.2956453095021529E-4</v>
      </c>
      <c r="V10" s="36">
        <f>IF(P_kom_kg!V11=0," ",P_kom_kg!V11)</f>
        <v>4.8054264008538149E-4</v>
      </c>
      <c r="W10" s="36">
        <f>IF(P_kom_kg!W11=0," ",P_kom_kg!W11)</f>
        <v>3.0662239176951309E-4</v>
      </c>
      <c r="X10" s="36">
        <f>IF(P_kom_kg!X11=0," ",P_kom_kg!X11)</f>
        <v>7.7030681192401566E-4</v>
      </c>
      <c r="Y10" s="32" t="str">
        <f>IF(P_kom_kg!Y11=0," ",P_kom_kg!Y11)</f>
        <v xml:space="preserve"> </v>
      </c>
      <c r="Z10" s="33" t="str">
        <f>IF(P_kom_kg!Z11=0," ",P_kom_kg!Z11)</f>
        <v xml:space="preserve"> </v>
      </c>
      <c r="AA10" s="33" t="str">
        <f>IF(P_kom_kg!AA11=0," ",P_kom_kg!AA11)</f>
        <v xml:space="preserve"> </v>
      </c>
    </row>
    <row r="11" spans="2:27" x14ac:dyDescent="0.2">
      <c r="B11" s="34" t="str">
        <f>IF(P_kom_kg!B12=0," ",P_kom_kg!B12)</f>
        <v>1112 Lund</v>
      </c>
      <c r="C11" s="35">
        <f>ROUND(IFERROR(P_kom_kg!C12,"2"),-2)</f>
        <v>7900</v>
      </c>
      <c r="D11" s="35">
        <f>ROUND(IFERROR(P_kom_kg!D12,"2"),-2)</f>
        <v>10300</v>
      </c>
      <c r="E11" s="35">
        <f>ROUND(IFERROR(P_kom_kg!E12,"2"),-2)</f>
        <v>49200</v>
      </c>
      <c r="F11" s="35">
        <f>ROUND(IFERROR(P_kom_kg!F12,"2"),-2)</f>
        <v>67100</v>
      </c>
      <c r="G11" s="35">
        <f>ROUND(IFERROR(P_kom_kg!G12,"2"),-2)</f>
        <v>42800</v>
      </c>
      <c r="H11" s="35">
        <f>ROUND(IFERROR(P_kom_kg!H12,"2"),-2)</f>
        <v>60000</v>
      </c>
      <c r="I11" s="35">
        <f>ROUND(IFERROR(P_kom_kg!I12,"2"),-2)</f>
        <v>40900</v>
      </c>
      <c r="J11" s="35">
        <f>ROUND(IFERROR(P_kom_kg!J12,"2"),-2)</f>
        <v>55800</v>
      </c>
      <c r="K11" s="35">
        <f>ROUND(IFERROR(P_kom_kg!K12,"2"),-2)</f>
        <v>72900</v>
      </c>
      <c r="L11" s="35">
        <f>ROUND(IFERROR(P_kom_kg!L12,"2"),-2)</f>
        <v>64500</v>
      </c>
      <c r="M11" s="32" t="str">
        <f>IF(P_kom_kg!M12=0," ",P_kom_kg!M12)</f>
        <v xml:space="preserve"> </v>
      </c>
      <c r="N11" s="34" t="str">
        <f>IF(P_kom_kg!N12=0," ",P_kom_kg!N12)</f>
        <v>1112 Lund</v>
      </c>
      <c r="O11" s="36">
        <f>IF(P_kom_kg!O12=0," ",P_kom_kg!O12)</f>
        <v>1.3318451714784444E-4</v>
      </c>
      <c r="P11" s="36">
        <f>IF(P_kom_kg!P12=0," ",P_kom_kg!P12)</f>
        <v>1.7134379449890922E-4</v>
      </c>
      <c r="Q11" s="36">
        <f>IF(P_kom_kg!Q12=0," ",P_kom_kg!Q12)</f>
        <v>8.1520569233676794E-4</v>
      </c>
      <c r="R11" s="36">
        <f>IF(P_kom_kg!R12=0," ",P_kom_kg!R12)</f>
        <v>1.097758357567731E-3</v>
      </c>
      <c r="S11" s="36">
        <f>IF(P_kom_kg!S12=0," ",P_kom_kg!S12)</f>
        <v>7.2342815632310954E-4</v>
      </c>
      <c r="T11" s="36">
        <f>IF(P_kom_kg!T12=0," ",P_kom_kg!T12)</f>
        <v>9.7416411930307742E-4</v>
      </c>
      <c r="U11" s="36">
        <f>IF(P_kom_kg!U12=0," ",P_kom_kg!U12)</f>
        <v>7.0250365239616904E-4</v>
      </c>
      <c r="V11" s="36">
        <f>IF(P_kom_kg!V12=0," ",P_kom_kg!V12)</f>
        <v>8.6824680900455934E-4</v>
      </c>
      <c r="W11" s="36">
        <f>IF(P_kom_kg!W12=0," ",P_kom_kg!W12)</f>
        <v>1.1316391780067541E-3</v>
      </c>
      <c r="X11" s="36">
        <f>IF(P_kom_kg!X12=0," ",P_kom_kg!X12)</f>
        <v>1.0105159037457651E-3</v>
      </c>
      <c r="Y11" s="32" t="str">
        <f>IF(P_kom_kg!Y12=0," ",P_kom_kg!Y12)</f>
        <v xml:space="preserve"> </v>
      </c>
      <c r="Z11" s="33" t="str">
        <f>IF(P_kom_kg!Z12=0," ",P_kom_kg!Z12)</f>
        <v xml:space="preserve"> </v>
      </c>
      <c r="AA11" s="33" t="str">
        <f>IF(P_kom_kg!AA12=0," ",P_kom_kg!AA12)</f>
        <v xml:space="preserve"> </v>
      </c>
    </row>
    <row r="12" spans="2:27" x14ac:dyDescent="0.2">
      <c r="B12" s="34" t="str">
        <f>IF(P_kom_kg!B13=0," ",P_kom_kg!B13)</f>
        <v>1114 Bjerkreim</v>
      </c>
      <c r="C12" s="35">
        <f>ROUND(IFERROR(P_kom_kg!C13,"2"),-2)</f>
        <v>216400</v>
      </c>
      <c r="D12" s="35">
        <f>ROUND(IFERROR(P_kom_kg!D13,"2"),-2)</f>
        <v>258700</v>
      </c>
      <c r="E12" s="35">
        <f>ROUND(IFERROR(P_kom_kg!E13,"2"),-2)</f>
        <v>286200</v>
      </c>
      <c r="F12" s="35">
        <f>ROUND(IFERROR(P_kom_kg!F13,"2"),-2)</f>
        <v>237400</v>
      </c>
      <c r="G12" s="35">
        <f>ROUND(IFERROR(P_kom_kg!G13,"2"),-2)</f>
        <v>246600</v>
      </c>
      <c r="H12" s="35">
        <f>ROUND(IFERROR(P_kom_kg!H13,"2"),-2)</f>
        <v>225500</v>
      </c>
      <c r="I12" s="35">
        <f>ROUND(IFERROR(P_kom_kg!I13,"2"),-2)</f>
        <v>271300</v>
      </c>
      <c r="J12" s="35">
        <f>ROUND(IFERROR(P_kom_kg!J13,"2"),-2)</f>
        <v>286600</v>
      </c>
      <c r="K12" s="35">
        <f>ROUND(IFERROR(P_kom_kg!K13,"2"),-2)</f>
        <v>145200</v>
      </c>
      <c r="L12" s="35">
        <f>ROUND(IFERROR(P_kom_kg!L13,"2"),-2)</f>
        <v>109600</v>
      </c>
      <c r="M12" s="32" t="str">
        <f>IF(P_kom_kg!M13=0," ",P_kom_kg!M13)</f>
        <v xml:space="preserve"> </v>
      </c>
      <c r="N12" s="34" t="str">
        <f>IF(P_kom_kg!N13=0," ",P_kom_kg!N13)</f>
        <v>1114 Bjerkreim</v>
      </c>
      <c r="O12" s="36">
        <f>IF(P_kom_kg!O13=0," ",P_kom_kg!O13)</f>
        <v>3.6562224485510611E-3</v>
      </c>
      <c r="P12" s="36">
        <f>IF(P_kom_kg!P13=0," ",P_kom_kg!P13)</f>
        <v>4.3112105289920084E-3</v>
      </c>
      <c r="Q12" s="36">
        <f>IF(P_kom_kg!Q13=0," ",P_kom_kg!Q13)</f>
        <v>4.74693631186457E-3</v>
      </c>
      <c r="R12" s="36">
        <f>IF(P_kom_kg!R13=0," ",P_kom_kg!R13)</f>
        <v>3.8854293282812959E-3</v>
      </c>
      <c r="S12" s="36">
        <f>IF(P_kom_kg!S13=0," ",P_kom_kg!S13)</f>
        <v>4.1642721716027252E-3</v>
      </c>
      <c r="T12" s="36">
        <f>IF(P_kom_kg!T13=0," ",P_kom_kg!T13)</f>
        <v>3.6615626844661844E-3</v>
      </c>
      <c r="U12" s="36">
        <f>IF(P_kom_kg!U13=0," ",P_kom_kg!U13)</f>
        <v>4.6556652027913955E-3</v>
      </c>
      <c r="V12" s="36">
        <f>IF(P_kom_kg!V13=0," ",P_kom_kg!V13)</f>
        <v>4.4635030278468539E-3</v>
      </c>
      <c r="W12" s="36">
        <f>IF(P_kom_kg!W13=0," ",P_kom_kg!W13)</f>
        <v>2.2538414329967599E-3</v>
      </c>
      <c r="X12" s="36">
        <f>IF(P_kom_kg!X13=0," ",P_kom_kg!X13)</f>
        <v>1.7166291765960502E-3</v>
      </c>
      <c r="Y12" s="32" t="str">
        <f>IF(P_kom_kg!Y13=0," ",P_kom_kg!Y13)</f>
        <v xml:space="preserve"> </v>
      </c>
      <c r="Z12" s="33" t="str">
        <f>IF(P_kom_kg!Z13=0," ",P_kom_kg!Z13)</f>
        <v xml:space="preserve"> </v>
      </c>
      <c r="AA12" s="33" t="str">
        <f>IF(P_kom_kg!AA13=0," ",P_kom_kg!AA13)</f>
        <v xml:space="preserve"> </v>
      </c>
    </row>
    <row r="13" spans="2:27" x14ac:dyDescent="0.2">
      <c r="B13" s="34" t="str">
        <f>IF(P_kom_kg!B14=0," ",P_kom_kg!B14)</f>
        <v>1119 Hå</v>
      </c>
      <c r="C13" s="35">
        <f>ROUND(IFERROR(P_kom_kg!C14,"2"),-2)</f>
        <v>918600</v>
      </c>
      <c r="D13" s="35">
        <f>ROUND(IFERROR(P_kom_kg!D14,"2"),-2)</f>
        <v>1081900</v>
      </c>
      <c r="E13" s="35">
        <f>ROUND(IFERROR(P_kom_kg!E14,"2"),-2)</f>
        <v>1023600</v>
      </c>
      <c r="F13" s="35">
        <f>ROUND(IFERROR(P_kom_kg!F14,"2"),-2)</f>
        <v>1096900</v>
      </c>
      <c r="G13" s="35">
        <f>ROUND(IFERROR(P_kom_kg!G14,"2"),-2)</f>
        <v>1112100</v>
      </c>
      <c r="H13" s="35">
        <f>ROUND(IFERROR(P_kom_kg!H14,"2"),-2)</f>
        <v>1110300</v>
      </c>
      <c r="I13" s="35">
        <f>ROUND(IFERROR(P_kom_kg!I14,"2"),-2)</f>
        <v>1454600</v>
      </c>
      <c r="J13" s="35">
        <f>ROUND(IFERROR(P_kom_kg!J14,"2"),-2)</f>
        <v>1297600</v>
      </c>
      <c r="K13" s="35">
        <f>ROUND(IFERROR(P_kom_kg!K14,"2"),-2)</f>
        <v>1299200</v>
      </c>
      <c r="L13" s="35">
        <f>ROUND(IFERROR(P_kom_kg!L14,"2"),-2)</f>
        <v>1009600</v>
      </c>
      <c r="M13" s="32" t="str">
        <f>IF(P_kom_kg!M14=0," ",P_kom_kg!M14)</f>
        <v xml:space="preserve"> </v>
      </c>
      <c r="N13" s="34" t="str">
        <f>IF(P_kom_kg!N14=0," ",P_kom_kg!N14)</f>
        <v>1119 Hå</v>
      </c>
      <c r="O13" s="36">
        <f>IF(P_kom_kg!O14=0," ",P_kom_kg!O14)</f>
        <v>1.5517246330710806E-2</v>
      </c>
      <c r="P13" s="36">
        <f>IF(P_kom_kg!P14=0," ",P_kom_kg!P14)</f>
        <v>1.8030930313140493E-2</v>
      </c>
      <c r="Q13" s="36">
        <f>IF(P_kom_kg!Q14=0," ",P_kom_kg!Q14)</f>
        <v>1.6975088033126712E-2</v>
      </c>
      <c r="R13" s="36">
        <f>IF(P_kom_kg!R14=0," ",P_kom_kg!R14)</f>
        <v>1.7949231993800201E-2</v>
      </c>
      <c r="S13" s="36">
        <f>IF(P_kom_kg!S14=0," ",P_kom_kg!S14)</f>
        <v>1.8782851381471292E-2</v>
      </c>
      <c r="T13" s="36">
        <f>IF(P_kom_kg!T14=0," ",P_kom_kg!T14)</f>
        <v>1.802840918270282E-2</v>
      </c>
      <c r="U13" s="36">
        <f>IF(P_kom_kg!U14=0," ",P_kom_kg!U14)</f>
        <v>2.4958302142833452E-2</v>
      </c>
      <c r="V13" s="36">
        <f>IF(P_kom_kg!V14=0," ",P_kom_kg!V14)</f>
        <v>2.0206257434415856E-2</v>
      </c>
      <c r="W13" s="36">
        <f>IF(P_kom_kg!W14=0," ",P_kom_kg!W14)</f>
        <v>2.0165028191255388E-2</v>
      </c>
      <c r="X13" s="36">
        <f>IF(P_kom_kg!X14=0," ",P_kom_kg!X14)</f>
        <v>1.5806735236221892E-2</v>
      </c>
      <c r="Y13" s="32" t="str">
        <f>IF(P_kom_kg!Y14=0," ",P_kom_kg!Y14)</f>
        <v xml:space="preserve"> </v>
      </c>
      <c r="Z13" s="33" t="str">
        <f>IF(P_kom_kg!Z14=0," ",P_kom_kg!Z14)</f>
        <v xml:space="preserve"> </v>
      </c>
      <c r="AA13" s="33" t="str">
        <f>IF(P_kom_kg!AA14=0," ",P_kom_kg!AA14)</f>
        <v xml:space="preserve"> </v>
      </c>
    </row>
    <row r="14" spans="2:27" x14ac:dyDescent="0.2">
      <c r="B14" s="34" t="str">
        <f>IF(P_kom_kg!B15=0," ",P_kom_kg!B15)</f>
        <v>1120 Klepp</v>
      </c>
      <c r="C14" s="35">
        <f>ROUND(IFERROR(P_kom_kg!C15,"2"),-2)</f>
        <v>3702900</v>
      </c>
      <c r="D14" s="35">
        <f>ROUND(IFERROR(P_kom_kg!D15,"2"),-2)</f>
        <v>3726600</v>
      </c>
      <c r="E14" s="35">
        <f>ROUND(IFERROR(P_kom_kg!E15,"2"),-2)</f>
        <v>3710100</v>
      </c>
      <c r="F14" s="35">
        <f>ROUND(IFERROR(P_kom_kg!F15,"2"),-2)</f>
        <v>3998700</v>
      </c>
      <c r="G14" s="35">
        <f>ROUND(IFERROR(P_kom_kg!G15,"2"),-2)</f>
        <v>3998700</v>
      </c>
      <c r="H14" s="35">
        <f>ROUND(IFERROR(P_kom_kg!H15,"2"),-2)</f>
        <v>3755900</v>
      </c>
      <c r="I14" s="35">
        <f>ROUND(IFERROR(P_kom_kg!I15,"2"),-2)</f>
        <v>3756000</v>
      </c>
      <c r="J14" s="35">
        <f>ROUND(IFERROR(P_kom_kg!J15,"2"),-2)</f>
        <v>3563700</v>
      </c>
      <c r="K14" s="35">
        <f>ROUND(IFERROR(P_kom_kg!K15,"2"),-2)</f>
        <v>3904800</v>
      </c>
      <c r="L14" s="35">
        <f>ROUND(IFERROR(P_kom_kg!L15,"2"),-2)</f>
        <v>3570800</v>
      </c>
      <c r="M14" s="32" t="str">
        <f>IF(P_kom_kg!M15=0," ",P_kom_kg!M15)</f>
        <v xml:space="preserve"> </v>
      </c>
      <c r="N14" s="34" t="str">
        <f>IF(P_kom_kg!N15=0," ",P_kom_kg!N15)</f>
        <v>1120 Klepp</v>
      </c>
      <c r="O14" s="36">
        <f>IF(P_kom_kg!O15=0," ",P_kom_kg!O15)</f>
        <v>6.2553020833984424E-2</v>
      </c>
      <c r="P14" s="36">
        <f>IF(P_kom_kg!P15=0," ",P_kom_kg!P15)</f>
        <v>6.2107933990990627E-2</v>
      </c>
      <c r="Q14" s="36">
        <f>IF(P_kom_kg!Q15=0," ",P_kom_kg!Q15)</f>
        <v>6.1528145492291964E-2</v>
      </c>
      <c r="R14" s="36">
        <f>IF(P_kom_kg!R15=0," ",P_kom_kg!R15)</f>
        <v>6.5435843516340464E-2</v>
      </c>
      <c r="S14" s="36">
        <f>IF(P_kom_kg!S15=0," ",P_kom_kg!S15)</f>
        <v>6.7538095378442256E-2</v>
      </c>
      <c r="T14" s="36">
        <f>IF(P_kom_kg!T15=0," ",P_kom_kg!T15)</f>
        <v>6.098429430904645E-2</v>
      </c>
      <c r="U14" s="36">
        <f>IF(P_kom_kg!U15=0," ",P_kom_kg!U15)</f>
        <v>6.4443832144383997E-2</v>
      </c>
      <c r="V14" s="36">
        <f>IF(P_kom_kg!V15=0," ",P_kom_kg!V15)</f>
        <v>5.5493222908392613E-2</v>
      </c>
      <c r="W14" s="36">
        <f>IF(P_kom_kg!W15=0," ",P_kom_kg!W15)</f>
        <v>6.0606837609490816E-2</v>
      </c>
      <c r="X14" s="36">
        <f>IF(P_kom_kg!X15=0," ",P_kom_kg!X15)</f>
        <v>5.5907202195682071E-2</v>
      </c>
      <c r="Y14" s="32" t="str">
        <f>IF(P_kom_kg!Y15=0," ",P_kom_kg!Y15)</f>
        <v xml:space="preserve"> </v>
      </c>
      <c r="Z14" s="33" t="str">
        <f>IF(P_kom_kg!Z15=0," ",P_kom_kg!Z15)</f>
        <v xml:space="preserve"> </v>
      </c>
      <c r="AA14" s="33" t="str">
        <f>IF(P_kom_kg!AA15=0," ",P_kom_kg!AA15)</f>
        <v xml:space="preserve"> </v>
      </c>
    </row>
    <row r="15" spans="2:27" x14ac:dyDescent="0.2">
      <c r="B15" s="34" t="str">
        <f>IF(P_kom_kg!B16=0," ",P_kom_kg!B16)</f>
        <v>1121 Time</v>
      </c>
      <c r="C15" s="35">
        <f>ROUND(IFERROR(P_kom_kg!C16,"2"),-2)</f>
        <v>1779000</v>
      </c>
      <c r="D15" s="35">
        <f>ROUND(IFERROR(P_kom_kg!D16,"2"),-2)</f>
        <v>1931600</v>
      </c>
      <c r="E15" s="35">
        <f>ROUND(IFERROR(P_kom_kg!E16,"2"),-2)</f>
        <v>1878000</v>
      </c>
      <c r="F15" s="35">
        <f>ROUND(IFERROR(P_kom_kg!F16,"2"),-2)</f>
        <v>1917300</v>
      </c>
      <c r="G15" s="35">
        <f>ROUND(IFERROR(P_kom_kg!G16,"2"),-2)</f>
        <v>1884200</v>
      </c>
      <c r="H15" s="35">
        <f>ROUND(IFERROR(P_kom_kg!H16,"2"),-2)</f>
        <v>1992700</v>
      </c>
      <c r="I15" s="35">
        <f>ROUND(IFERROR(P_kom_kg!I16,"2"),-2)</f>
        <v>2019300</v>
      </c>
      <c r="J15" s="35">
        <f>ROUND(IFERROR(P_kom_kg!J16,"2"),-2)</f>
        <v>1770100</v>
      </c>
      <c r="K15" s="35">
        <f>ROUND(IFERROR(P_kom_kg!K16,"2"),-2)</f>
        <v>1883500</v>
      </c>
      <c r="L15" s="35">
        <f>ROUND(IFERROR(P_kom_kg!L16,"2"),-2)</f>
        <v>1768200</v>
      </c>
      <c r="M15" s="32" t="str">
        <f>IF(P_kom_kg!M16=0," ",P_kom_kg!M16)</f>
        <v xml:space="preserve"> </v>
      </c>
      <c r="N15" s="34" t="str">
        <f>IF(P_kom_kg!N16=0," ",P_kom_kg!N16)</f>
        <v>1121 Time</v>
      </c>
      <c r="O15" s="36">
        <f>IF(P_kom_kg!O16=0," ",P_kom_kg!O16)</f>
        <v>3.005214704286957E-2</v>
      </c>
      <c r="P15" s="36">
        <f>IF(P_kom_kg!P16=0," ",P_kom_kg!P16)</f>
        <v>3.2191600794191234E-2</v>
      </c>
      <c r="Q15" s="36">
        <f>IF(P_kom_kg!Q16=0," ",P_kom_kg!Q16)</f>
        <v>3.1145099647933831E-2</v>
      </c>
      <c r="R15" s="36">
        <f>IF(P_kom_kg!R16=0," ",P_kom_kg!R16)</f>
        <v>3.1374929783344628E-2</v>
      </c>
      <c r="S15" s="36">
        <f>IF(P_kom_kg!S16=0," ",P_kom_kg!S16)</f>
        <v>3.1823390432733571E-2</v>
      </c>
      <c r="T15" s="36">
        <f>IF(P_kom_kg!T16=0," ",P_kom_kg!T16)</f>
        <v>3.2355312954911723E-2</v>
      </c>
      <c r="U15" s="36">
        <f>IF(P_kom_kg!U16=0," ",P_kom_kg!U16)</f>
        <v>3.4645642892844296E-2</v>
      </c>
      <c r="V15" s="36">
        <f>IF(P_kom_kg!V16=0," ",P_kom_kg!V16)</f>
        <v>2.7563900920578619E-2</v>
      </c>
      <c r="W15" s="36">
        <f>IF(P_kom_kg!W16=0," ",P_kom_kg!W16)</f>
        <v>2.9233709434036064E-2</v>
      </c>
      <c r="X15" s="36">
        <f>IF(P_kom_kg!X16=0," ",P_kom_kg!X16)</f>
        <v>2.7685389531718466E-2</v>
      </c>
      <c r="Y15" s="32" t="str">
        <f>IF(P_kom_kg!Y16=0," ",P_kom_kg!Y16)</f>
        <v xml:space="preserve"> </v>
      </c>
      <c r="Z15" s="33" t="str">
        <f>IF(P_kom_kg!Z16=0," ",P_kom_kg!Z16)</f>
        <v xml:space="preserve"> </v>
      </c>
      <c r="AA15" s="33" t="str">
        <f>IF(P_kom_kg!AA16=0," ",P_kom_kg!AA16)</f>
        <v xml:space="preserve"> </v>
      </c>
    </row>
    <row r="16" spans="2:27" x14ac:dyDescent="0.2">
      <c r="B16" s="34" t="str">
        <f>IF(P_kom_kg!B17=0," ",P_kom_kg!B17)</f>
        <v>1122 Gjesdal</v>
      </c>
      <c r="C16" s="35">
        <f>ROUND(IFERROR(P_kom_kg!C17,"2"),-2)</f>
        <v>35900</v>
      </c>
      <c r="D16" s="35">
        <f>ROUND(IFERROR(P_kom_kg!D17,"2"),-2)</f>
        <v>133400</v>
      </c>
      <c r="E16" s="35">
        <f>ROUND(IFERROR(P_kom_kg!E17,"2"),-2)</f>
        <v>157700</v>
      </c>
      <c r="F16" s="35">
        <f>ROUND(IFERROR(P_kom_kg!F17,"2"),-2)</f>
        <v>126000</v>
      </c>
      <c r="G16" s="35">
        <f>ROUND(IFERROR(P_kom_kg!G17,"2"),-2)</f>
        <v>58600</v>
      </c>
      <c r="H16" s="35">
        <f>ROUND(IFERROR(P_kom_kg!H17,"2"),-2)</f>
        <v>0</v>
      </c>
      <c r="I16" s="35">
        <f>ROUND(IFERROR(P_kom_kg!I17,"2"),-2)</f>
        <v>0</v>
      </c>
      <c r="J16" s="35">
        <f>ROUND(IFERROR(P_kom_kg!J17,"2"),-2)</f>
        <v>0</v>
      </c>
      <c r="K16" s="35">
        <f>ROUND(IFERROR(P_kom_kg!K17,"2"),-2)</f>
        <v>0</v>
      </c>
      <c r="L16" s="35">
        <f>ROUND(IFERROR(P_kom_kg!L17,"2"),-2)</f>
        <v>0</v>
      </c>
      <c r="M16" s="32" t="str">
        <f>IF(P_kom_kg!M17=0," ",P_kom_kg!M17)</f>
        <v xml:space="preserve"> </v>
      </c>
      <c r="N16" s="34" t="str">
        <f>IF(P_kom_kg!N17=0," ",P_kom_kg!N17)</f>
        <v>1122 Gjesdal</v>
      </c>
      <c r="O16" s="36">
        <f>IF(P_kom_kg!O17=0," ",P_kom_kg!O17)</f>
        <v>6.0671257399351009E-4</v>
      </c>
      <c r="P16" s="36">
        <f>IF(P_kom_kg!P17=0," ",P_kom_kg!P17)</f>
        <v>2.2239194570503303E-3</v>
      </c>
      <c r="Q16" s="36">
        <f>IF(P_kom_kg!Q17=0," ",P_kom_kg!Q17)</f>
        <v>2.6157860413090176E-3</v>
      </c>
      <c r="R16" s="36">
        <f>IF(P_kom_kg!R17=0," ",P_kom_kg!R17)</f>
        <v>2.0611831528726901E-3</v>
      </c>
      <c r="S16" s="36">
        <f>IF(P_kom_kg!S17=0," ",P_kom_kg!S17)</f>
        <v>9.8920760785235046E-4</v>
      </c>
      <c r="T16" s="36" t="str">
        <f>IF(P_kom_kg!T17=0," ",P_kom_kg!T17)</f>
        <v xml:space="preserve"> </v>
      </c>
      <c r="U16" s="36" t="str">
        <f>IF(P_kom_kg!U17=0," ",P_kom_kg!U17)</f>
        <v xml:space="preserve"> </v>
      </c>
      <c r="V16" s="36" t="str">
        <f>IF(P_kom_kg!V17=0," ",P_kom_kg!V17)</f>
        <v xml:space="preserve"> </v>
      </c>
      <c r="W16" s="36" t="str">
        <f>IF(P_kom_kg!W17=0," ",P_kom_kg!W17)</f>
        <v xml:space="preserve"> </v>
      </c>
      <c r="X16" s="36" t="str">
        <f>IF(P_kom_kg!X17=0," ",P_kom_kg!X17)</f>
        <v xml:space="preserve"> </v>
      </c>
      <c r="Y16" s="32" t="str">
        <f>IF(P_kom_kg!Y17=0," ",P_kom_kg!Y17)</f>
        <v xml:space="preserve"> </v>
      </c>
      <c r="Z16" s="33" t="str">
        <f>IF(P_kom_kg!Z17=0," ",P_kom_kg!Z17)</f>
        <v xml:space="preserve"> </v>
      </c>
      <c r="AA16" s="33" t="str">
        <f>IF(P_kom_kg!AA17=0," ",P_kom_kg!AA17)</f>
        <v xml:space="preserve"> </v>
      </c>
    </row>
    <row r="17" spans="2:27" x14ac:dyDescent="0.2">
      <c r="B17" s="34" t="str">
        <f>IF(P_kom_kg!B18=0," ",P_kom_kg!B18)</f>
        <v>1124 Sola</v>
      </c>
      <c r="C17" s="35">
        <f>ROUND(IFERROR(P_kom_kg!C18,"2"),-2)</f>
        <v>1071500</v>
      </c>
      <c r="D17" s="35">
        <f>ROUND(IFERROR(P_kom_kg!D18,"2"),-2)</f>
        <v>996600</v>
      </c>
      <c r="E17" s="35">
        <f>ROUND(IFERROR(P_kom_kg!E18,"2"),-2)</f>
        <v>1102000</v>
      </c>
      <c r="F17" s="35">
        <f>ROUND(IFERROR(P_kom_kg!F18,"2"),-2)</f>
        <v>1048000</v>
      </c>
      <c r="G17" s="35">
        <f>ROUND(IFERROR(P_kom_kg!G18,"2"),-2)</f>
        <v>1091000</v>
      </c>
      <c r="H17" s="35">
        <f>ROUND(IFERROR(P_kom_kg!H18,"2"),-2)</f>
        <v>1065400</v>
      </c>
      <c r="I17" s="35">
        <f>ROUND(IFERROR(P_kom_kg!I18,"2"),-2)</f>
        <v>732000</v>
      </c>
      <c r="J17" s="35">
        <f>ROUND(IFERROR(P_kom_kg!J18,"2"),-2)</f>
        <v>1027100</v>
      </c>
      <c r="K17" s="35">
        <f>ROUND(IFERROR(P_kom_kg!K18,"2"),-2)</f>
        <v>1174200</v>
      </c>
      <c r="L17" s="35">
        <f>ROUND(IFERROR(P_kom_kg!L18,"2"),-2)</f>
        <v>1006800</v>
      </c>
      <c r="M17" s="32" t="str">
        <f>IF(P_kom_kg!M18=0," ",P_kom_kg!M18)</f>
        <v xml:space="preserve"> </v>
      </c>
      <c r="N17" s="34" t="str">
        <f>IF(P_kom_kg!N18=0," ",P_kom_kg!N18)</f>
        <v>1124 Sola</v>
      </c>
      <c r="O17" s="36">
        <f>IF(P_kom_kg!O18=0," ",P_kom_kg!O18)</f>
        <v>1.8100086711837458E-2</v>
      </c>
      <c r="P17" s="36">
        <f>IF(P_kom_kg!P18=0," ",P_kom_kg!P18)</f>
        <v>1.6608965145312321E-2</v>
      </c>
      <c r="Q17" s="36">
        <f>IF(P_kom_kg!Q18=0," ",P_kom_kg!Q18)</f>
        <v>1.8275277761322713E-2</v>
      </c>
      <c r="R17" s="36">
        <f>IF(P_kom_kg!R18=0," ",P_kom_kg!R18)</f>
        <v>1.7150267218076293E-2</v>
      </c>
      <c r="S17" s="36">
        <f>IF(P_kom_kg!S18=0," ",P_kom_kg!S18)</f>
        <v>1.8426322502319615E-2</v>
      </c>
      <c r="T17" s="36">
        <f>IF(P_kom_kg!T18=0," ",P_kom_kg!T18)</f>
        <v>1.729945443269679E-2</v>
      </c>
      <c r="U17" s="36">
        <f>IF(P_kom_kg!U18=0," ",P_kom_kg!U18)</f>
        <v>1.2559809279454886E-2</v>
      </c>
      <c r="V17" s="36">
        <f>IF(P_kom_kg!V18=0," ",P_kom_kg!V18)</f>
        <v>1.5993925916114603E-2</v>
      </c>
      <c r="W17" s="36">
        <f>IF(P_kom_kg!W18=0," ",P_kom_kg!W18)</f>
        <v>1.8224747150996045E-2</v>
      </c>
      <c r="X17" s="36">
        <f>IF(P_kom_kg!X18=0," ",P_kom_kg!X18)</f>
        <v>1.5763772535924741E-2</v>
      </c>
      <c r="Y17" s="32" t="str">
        <f>IF(P_kom_kg!Y18=0," ",P_kom_kg!Y18)</f>
        <v xml:space="preserve"> </v>
      </c>
      <c r="Z17" s="33" t="str">
        <f>IF(P_kom_kg!Z18=0," ",P_kom_kg!Z18)</f>
        <v xml:space="preserve"> </v>
      </c>
      <c r="AA17" s="33" t="str">
        <f>IF(P_kom_kg!AA18=0," ",P_kom_kg!AA18)</f>
        <v xml:space="preserve"> </v>
      </c>
    </row>
    <row r="18" spans="2:27" x14ac:dyDescent="0.2">
      <c r="B18" s="34" t="str">
        <f>IF(P_kom_kg!B19=0," ",P_kom_kg!B19)</f>
        <v>1127 Randaberg</v>
      </c>
      <c r="C18" s="35">
        <f>ROUND(IFERROR(P_kom_kg!C19,"2"),-2)</f>
        <v>339400</v>
      </c>
      <c r="D18" s="35">
        <f>ROUND(IFERROR(P_kom_kg!D19,"2"),-2)</f>
        <v>357300</v>
      </c>
      <c r="E18" s="35">
        <f>ROUND(IFERROR(P_kom_kg!E19,"2"),-2)</f>
        <v>325500</v>
      </c>
      <c r="F18" s="35">
        <f>ROUND(IFERROR(P_kom_kg!F19,"2"),-2)</f>
        <v>306900</v>
      </c>
      <c r="G18" s="35">
        <f>ROUND(IFERROR(P_kom_kg!G19,"2"),-2)</f>
        <v>327300</v>
      </c>
      <c r="H18" s="35">
        <f>ROUND(IFERROR(P_kom_kg!H19,"2"),-2)</f>
        <v>285100</v>
      </c>
      <c r="I18" s="35">
        <f>ROUND(IFERROR(P_kom_kg!I19,"2"),-2)</f>
        <v>297800</v>
      </c>
      <c r="J18" s="35">
        <f>ROUND(IFERROR(P_kom_kg!J19,"2"),-2)</f>
        <v>339400</v>
      </c>
      <c r="K18" s="35">
        <f>ROUND(IFERROR(P_kom_kg!K19,"2"),-2)</f>
        <v>414500</v>
      </c>
      <c r="L18" s="35">
        <f>ROUND(IFERROR(P_kom_kg!L19,"2"),-2)</f>
        <v>508400</v>
      </c>
      <c r="M18" s="32" t="str">
        <f>IF(P_kom_kg!M19=0," ",P_kom_kg!M19)</f>
        <v xml:space="preserve"> </v>
      </c>
      <c r="N18" s="34" t="str">
        <f>IF(P_kom_kg!N19=0," ",P_kom_kg!N19)</f>
        <v>1127 Randaberg</v>
      </c>
      <c r="O18" s="36">
        <f>IF(P_kom_kg!O19=0," ",P_kom_kg!O19)</f>
        <v>5.7333029033853093E-3</v>
      </c>
      <c r="P18" s="36">
        <f>IF(P_kom_kg!P19=0," ",P_kom_kg!P19)</f>
        <v>5.9546343429928783E-3</v>
      </c>
      <c r="Q18" s="36">
        <f>IF(P_kom_kg!Q19=0," ",P_kom_kg!Q19)</f>
        <v>5.397528697542237E-3</v>
      </c>
      <c r="R18" s="36">
        <f>IF(P_kom_kg!R19=0," ",P_kom_kg!R19)</f>
        <v>5.0228871890832189E-3</v>
      </c>
      <c r="S18" s="36">
        <f>IF(P_kom_kg!S19=0," ",P_kom_kg!S19)</f>
        <v>5.5275572637248794E-3</v>
      </c>
      <c r="T18" s="36">
        <f>IF(P_kom_kg!T19=0," ",P_kom_kg!T19)</f>
        <v>4.6299302374310913E-3</v>
      </c>
      <c r="U18" s="36">
        <f>IF(P_kom_kg!U19=0," ",P_kom_kg!U19)</f>
        <v>5.1097429470436575E-3</v>
      </c>
      <c r="V18" s="36">
        <f>IF(P_kom_kg!V19=0," ",P_kom_kg!V19)</f>
        <v>5.2850814540796737E-3</v>
      </c>
      <c r="W18" s="36">
        <f>IF(P_kom_kg!W19=0," ",P_kom_kg!W19)</f>
        <v>6.4331411077643832E-3</v>
      </c>
      <c r="X18" s="36">
        <f>IF(P_kom_kg!X19=0," ",P_kom_kg!X19)</f>
        <v>7.9606251235725626E-3</v>
      </c>
      <c r="Y18" s="32" t="str">
        <f>IF(P_kom_kg!Y19=0," ",P_kom_kg!Y19)</f>
        <v xml:space="preserve"> </v>
      </c>
      <c r="Z18" s="33" t="str">
        <f>IF(P_kom_kg!Z19=0," ",P_kom_kg!Z19)</f>
        <v xml:space="preserve"> </v>
      </c>
      <c r="AA18" s="33" t="str">
        <f>IF(P_kom_kg!AA19=0," ",P_kom_kg!AA19)</f>
        <v xml:space="preserve"> </v>
      </c>
    </row>
    <row r="19" spans="2:27" x14ac:dyDescent="0.2">
      <c r="B19" s="34" t="str">
        <f>IF(P_kom_kg!B20=0," ",P_kom_kg!B20)</f>
        <v>1130 Strand</v>
      </c>
      <c r="C19" s="35">
        <f>ROUND(IFERROR(P_kom_kg!C20,"2"),-2)</f>
        <v>764700</v>
      </c>
      <c r="D19" s="35">
        <f>ROUND(IFERROR(P_kom_kg!D20,"2"),-2)</f>
        <v>759600</v>
      </c>
      <c r="E19" s="35">
        <f>ROUND(IFERROR(P_kom_kg!E20,"2"),-2)</f>
        <v>689700</v>
      </c>
      <c r="F19" s="35">
        <f>ROUND(IFERROR(P_kom_kg!F20,"2"),-2)</f>
        <v>715000</v>
      </c>
      <c r="G19" s="35">
        <f>ROUND(IFERROR(P_kom_kg!G20,"2"),-2)</f>
        <v>814800</v>
      </c>
      <c r="H19" s="35">
        <f>ROUND(IFERROR(P_kom_kg!H20,"2"),-2)</f>
        <v>782000</v>
      </c>
      <c r="I19" s="35">
        <f>ROUND(IFERROR(P_kom_kg!I20,"2"),-2)</f>
        <v>809600</v>
      </c>
      <c r="J19" s="35">
        <f>ROUND(IFERROR(P_kom_kg!J20,"2"),-2)</f>
        <v>729800</v>
      </c>
      <c r="K19" s="35">
        <f>ROUND(IFERROR(P_kom_kg!K20,"2"),-2)</f>
        <v>808700</v>
      </c>
      <c r="L19" s="35">
        <f>ROUND(IFERROR(P_kom_kg!L20,"2"),-2)</f>
        <v>814400</v>
      </c>
      <c r="M19" s="32" t="str">
        <f>IF(P_kom_kg!M20=0," ",P_kom_kg!M20)</f>
        <v xml:space="preserve"> </v>
      </c>
      <c r="N19" s="34" t="str">
        <f>IF(P_kom_kg!N20=0," ",P_kom_kg!N20)</f>
        <v>1130 Strand</v>
      </c>
      <c r="O19" s="36">
        <f>IF(P_kom_kg!O20=0," ",P_kom_kg!O20)</f>
        <v>1.2917411578167268E-2</v>
      </c>
      <c r="P19" s="36">
        <f>IF(P_kom_kg!P20=0," ",P_kom_kg!P20)</f>
        <v>1.2659408185100229E-2</v>
      </c>
      <c r="Q19" s="36">
        <f>IF(P_kom_kg!Q20=0," ",P_kom_kg!Q20)</f>
        <v>1.1437722603592783E-2</v>
      </c>
      <c r="R19" s="36">
        <f>IF(P_kom_kg!R20=0," ",P_kom_kg!R20)</f>
        <v>1.1700814921488669E-2</v>
      </c>
      <c r="S19" s="36">
        <f>IF(P_kom_kg!S20=0," ",P_kom_kg!S20)</f>
        <v>1.3762227547982725E-2</v>
      </c>
      <c r="T19" s="36">
        <f>IF(P_kom_kg!T20=0," ",P_kom_kg!T20)</f>
        <v>1.2697678946051097E-2</v>
      </c>
      <c r="U19" s="36">
        <f>IF(P_kom_kg!U20=0," ",P_kom_kg!U20)</f>
        <v>1.3890146403140636E-2</v>
      </c>
      <c r="V19" s="36">
        <f>IF(P_kom_kg!V20=0," ",P_kom_kg!V20)</f>
        <v>1.1364428573837735E-2</v>
      </c>
      <c r="W19" s="36">
        <f>IF(P_kom_kg!W20=0," ",P_kom_kg!W20)</f>
        <v>1.2551526686159293E-2</v>
      </c>
      <c r="X19" s="36">
        <f>IF(P_kom_kg!X20=0," ",P_kom_kg!X20)</f>
        <v>1.275070003837208E-2</v>
      </c>
      <c r="Y19" s="32" t="str">
        <f>IF(P_kom_kg!Y20=0," ",P_kom_kg!Y20)</f>
        <v xml:space="preserve"> </v>
      </c>
      <c r="Z19" s="33" t="str">
        <f>IF(P_kom_kg!Z20=0," ",P_kom_kg!Z20)</f>
        <v xml:space="preserve"> </v>
      </c>
      <c r="AA19" s="33" t="str">
        <f>IF(P_kom_kg!AA20=0," ",P_kom_kg!AA20)</f>
        <v xml:space="preserve"> </v>
      </c>
    </row>
    <row r="20" spans="2:27" x14ac:dyDescent="0.2">
      <c r="B20" s="34" t="str">
        <f>IF(P_kom_kg!B21=0," ",P_kom_kg!B21)</f>
        <v>1133 Hjelmeland</v>
      </c>
      <c r="C20" s="35">
        <f>ROUND(IFERROR(P_kom_kg!C21,"2"),-2)</f>
        <v>874100</v>
      </c>
      <c r="D20" s="35">
        <f>ROUND(IFERROR(P_kom_kg!D21,"2"),-2)</f>
        <v>911300</v>
      </c>
      <c r="E20" s="35">
        <f>ROUND(IFERROR(P_kom_kg!E21,"2"),-2)</f>
        <v>859300</v>
      </c>
      <c r="F20" s="35">
        <f>ROUND(IFERROR(P_kom_kg!F21,"2"),-2)</f>
        <v>869700</v>
      </c>
      <c r="G20" s="35">
        <f>ROUND(IFERROR(P_kom_kg!G21,"2"),-2)</f>
        <v>883900</v>
      </c>
      <c r="H20" s="35">
        <f>ROUND(IFERROR(P_kom_kg!H21,"2"),-2)</f>
        <v>791200</v>
      </c>
      <c r="I20" s="35">
        <f>ROUND(IFERROR(P_kom_kg!I21,"2"),-2)</f>
        <v>792900</v>
      </c>
      <c r="J20" s="35">
        <f>ROUND(IFERROR(P_kom_kg!J21,"2"),-2)</f>
        <v>765100</v>
      </c>
      <c r="K20" s="35">
        <f>ROUND(IFERROR(P_kom_kg!K21,"2"),-2)</f>
        <v>744900</v>
      </c>
      <c r="L20" s="35">
        <f>ROUND(IFERROR(P_kom_kg!L21,"2"),-2)</f>
        <v>757700</v>
      </c>
      <c r="M20" s="32" t="str">
        <f>IF(P_kom_kg!M21=0," ",P_kom_kg!M21)</f>
        <v xml:space="preserve"> </v>
      </c>
      <c r="N20" s="34" t="str">
        <f>IF(P_kom_kg!N21=0," ",P_kom_kg!N21)</f>
        <v>1133 Hjelmeland</v>
      </c>
      <c r="O20" s="36">
        <f>IF(P_kom_kg!O21=0," ",P_kom_kg!O21)</f>
        <v>1.4765743739407025E-2</v>
      </c>
      <c r="P20" s="36">
        <f>IF(P_kom_kg!P21=0," ",P_kom_kg!P21)</f>
        <v>1.5188133269773413E-2</v>
      </c>
      <c r="Q20" s="36">
        <f>IF(P_kom_kg!Q21=0," ",P_kom_kg!Q21)</f>
        <v>1.4250129173186134E-2</v>
      </c>
      <c r="R20" s="36">
        <f>IF(P_kom_kg!R21=0," ",P_kom_kg!R21)</f>
        <v>1.4231879169112635E-2</v>
      </c>
      <c r="S20" s="36">
        <f>IF(P_kom_kg!S21=0," ",P_kom_kg!S21)</f>
        <v>1.4929792489855716E-2</v>
      </c>
      <c r="T20" s="36">
        <f>IF(P_kom_kg!T21=0," ",P_kom_kg!T21)</f>
        <v>1.2846132744454151E-2</v>
      </c>
      <c r="U20" s="36">
        <f>IF(P_kom_kg!U21=0," ",P_kom_kg!U21)</f>
        <v>1.3604917292222457E-2</v>
      </c>
      <c r="V20" s="36">
        <f>IF(P_kom_kg!V21=0," ",P_kom_kg!V21)</f>
        <v>1.191412513046943E-2</v>
      </c>
      <c r="W20" s="36">
        <f>IF(P_kom_kg!W21=0," ",P_kom_kg!W21)</f>
        <v>1.1562310543681623E-2</v>
      </c>
      <c r="X20" s="36">
        <f>IF(P_kom_kg!X21=0," ",P_kom_kg!X21)</f>
        <v>1.1862621567688893E-2</v>
      </c>
      <c r="Y20" s="32" t="str">
        <f>IF(P_kom_kg!Y21=0," ",P_kom_kg!Y21)</f>
        <v xml:space="preserve"> </v>
      </c>
      <c r="Z20" s="33" t="str">
        <f>IF(P_kom_kg!Z21=0," ",P_kom_kg!Z21)</f>
        <v xml:space="preserve"> </v>
      </c>
      <c r="AA20" s="33" t="str">
        <f>IF(P_kom_kg!AA21=0," ",P_kom_kg!AA21)</f>
        <v xml:space="preserve"> </v>
      </c>
    </row>
    <row r="21" spans="2:27" x14ac:dyDescent="0.2">
      <c r="B21" s="34" t="str">
        <f>IF(P_kom_kg!B22=0," ",P_kom_kg!B22)</f>
        <v>1134 Suldal</v>
      </c>
      <c r="C21" s="35">
        <f>ROUND(IFERROR(P_kom_kg!C22,"2"),-2)</f>
        <v>438200</v>
      </c>
      <c r="D21" s="35">
        <f>ROUND(IFERROR(P_kom_kg!D22,"2"),-2)</f>
        <v>513600</v>
      </c>
      <c r="E21" s="35">
        <f>ROUND(IFERROR(P_kom_kg!E22,"2"),-2)</f>
        <v>551200</v>
      </c>
      <c r="F21" s="35">
        <f>ROUND(IFERROR(P_kom_kg!F22,"2"),-2)</f>
        <v>491700</v>
      </c>
      <c r="G21" s="35">
        <f>ROUND(IFERROR(P_kom_kg!G22,"2"),-2)</f>
        <v>476800</v>
      </c>
      <c r="H21" s="35">
        <f>ROUND(IFERROR(P_kom_kg!H22,"2"),-2)</f>
        <v>405700</v>
      </c>
      <c r="I21" s="35">
        <f>ROUND(IFERROR(P_kom_kg!I22,"2"),-2)</f>
        <v>582500</v>
      </c>
      <c r="J21" s="35">
        <f>ROUND(IFERROR(P_kom_kg!J22,"2"),-2)</f>
        <v>588700</v>
      </c>
      <c r="K21" s="35">
        <f>ROUND(IFERROR(P_kom_kg!K22,"2"),-2)</f>
        <v>519700</v>
      </c>
      <c r="L21" s="35">
        <f>ROUND(IFERROR(P_kom_kg!L22,"2"),-2)</f>
        <v>478300</v>
      </c>
      <c r="M21" s="32" t="str">
        <f>IF(P_kom_kg!M22=0," ",P_kom_kg!M22)</f>
        <v xml:space="preserve"> </v>
      </c>
      <c r="N21" s="34" t="str">
        <f>IF(P_kom_kg!N22=0," ",P_kom_kg!N22)</f>
        <v>1134 Suldal</v>
      </c>
      <c r="O21" s="36">
        <f>IF(P_kom_kg!O22=0," ",P_kom_kg!O22)</f>
        <v>7.4031941647477615E-3</v>
      </c>
      <c r="P21" s="36">
        <f>IF(P_kom_kg!P22=0," ",P_kom_kg!P22)</f>
        <v>8.5601233142006371E-3</v>
      </c>
      <c r="Q21" s="36">
        <f>IF(P_kom_kg!Q22=0," ",P_kom_kg!Q22)</f>
        <v>9.1412956642719072E-3</v>
      </c>
      <c r="R21" s="36">
        <f>IF(P_kom_kg!R22=0," ",P_kom_kg!R22)</f>
        <v>8.0463332804061177E-3</v>
      </c>
      <c r="S21" s="36">
        <f>IF(P_kom_kg!S22=0," ",P_kom_kg!S22)</f>
        <v>8.052293154262119E-3</v>
      </c>
      <c r="T21" s="36">
        <f>IF(P_kom_kg!T22=0," ",P_kom_kg!T22)</f>
        <v>6.5876596298462117E-3</v>
      </c>
      <c r="U21" s="36">
        <f>IF(P_kom_kg!U22=0," ",P_kom_kg!U22)</f>
        <v>9.9950464090102758E-3</v>
      </c>
      <c r="V21" s="36">
        <f>IF(P_kom_kg!V22=0," ",P_kom_kg!V22)</f>
        <v>9.1673085191349788E-3</v>
      </c>
      <c r="W21" s="36">
        <f>IF(P_kom_kg!W22=0," ",P_kom_kg!W22)</f>
        <v>8.0659150447213914E-3</v>
      </c>
      <c r="X21" s="36">
        <f>IF(P_kom_kg!X22=0," ",P_kom_kg!X22)</f>
        <v>7.4894288898106317E-3</v>
      </c>
      <c r="Y21" s="32" t="str">
        <f>IF(P_kom_kg!Y22=0," ",P_kom_kg!Y22)</f>
        <v xml:space="preserve"> </v>
      </c>
      <c r="Z21" s="33" t="str">
        <f>IF(P_kom_kg!Z22=0," ",P_kom_kg!Z22)</f>
        <v xml:space="preserve"> </v>
      </c>
      <c r="AA21" s="33" t="str">
        <f>IF(P_kom_kg!AA22=0," ",P_kom_kg!AA22)</f>
        <v xml:space="preserve"> </v>
      </c>
    </row>
    <row r="22" spans="2:27" x14ac:dyDescent="0.2">
      <c r="B22" s="34" t="str">
        <f>IF(P_kom_kg!B23=0," ",P_kom_kg!B23)</f>
        <v>1135 Sauda</v>
      </c>
      <c r="C22" s="35">
        <f>ROUND(IFERROR(P_kom_kg!C23,"2"),-2)</f>
        <v>124000</v>
      </c>
      <c r="D22" s="35">
        <f>ROUND(IFERROR(P_kom_kg!D23,"2"),-2)</f>
        <v>123700</v>
      </c>
      <c r="E22" s="35">
        <f>ROUND(IFERROR(P_kom_kg!E23,"2"),-2)</f>
        <v>92400</v>
      </c>
      <c r="F22" s="35">
        <f>ROUND(IFERROR(P_kom_kg!F23,"2"),-2)</f>
        <v>65000</v>
      </c>
      <c r="G22" s="35">
        <f>ROUND(IFERROR(P_kom_kg!G23,"2"),-2)</f>
        <v>132400</v>
      </c>
      <c r="H22" s="35">
        <f>ROUND(IFERROR(P_kom_kg!H23,"2"),-2)</f>
        <v>114500</v>
      </c>
      <c r="I22" s="35">
        <f>ROUND(IFERROR(P_kom_kg!I23,"2"),-2)</f>
        <v>100300</v>
      </c>
      <c r="J22" s="35">
        <f>ROUND(IFERROR(P_kom_kg!J23,"2"),-2)</f>
        <v>98300</v>
      </c>
      <c r="K22" s="35">
        <f>ROUND(IFERROR(P_kom_kg!K23,"2"),-2)</f>
        <v>136500</v>
      </c>
      <c r="L22" s="35">
        <f>ROUND(IFERROR(P_kom_kg!L23,"2"),-2)</f>
        <v>105800</v>
      </c>
      <c r="M22" s="32" t="str">
        <f>IF(P_kom_kg!M23=0," ",P_kom_kg!M23)</f>
        <v xml:space="preserve"> </v>
      </c>
      <c r="N22" s="34" t="str">
        <f>IF(P_kom_kg!N23=0," ",P_kom_kg!N23)</f>
        <v>1135 Sauda</v>
      </c>
      <c r="O22" s="36">
        <f>IF(P_kom_kg!O23=0," ",P_kom_kg!O23)</f>
        <v>2.0943451144645243E-3</v>
      </c>
      <c r="P22" s="36">
        <f>IF(P_kom_kg!P23=0," ",P_kom_kg!P23)</f>
        <v>2.062158648820935E-3</v>
      </c>
      <c r="Q22" s="36">
        <f>IF(P_kom_kg!Q23=0," ",P_kom_kg!Q23)</f>
        <v>1.5319684481101244E-3</v>
      </c>
      <c r="R22" s="36">
        <f>IF(P_kom_kg!R23=0," ",P_kom_kg!R23)</f>
        <v>1.0635572191672932E-3</v>
      </c>
      <c r="S22" s="36">
        <f>IF(P_kom_kg!S23=0," ",P_kom_kg!S23)</f>
        <v>2.2360368459903844E-3</v>
      </c>
      <c r="T22" s="36">
        <f>IF(P_kom_kg!T23=0," ",P_kom_kg!T23)</f>
        <v>1.8588305532952465E-3</v>
      </c>
      <c r="U22" s="36">
        <f>IF(P_kom_kg!U23=0," ",P_kom_kg!U23)</f>
        <v>1.7202108657089564E-3</v>
      </c>
      <c r="V22" s="36">
        <f>IF(P_kom_kg!V23=0," ",P_kom_kg!V23)</f>
        <v>1.5302153175162138E-3</v>
      </c>
      <c r="W22" s="36">
        <f>IF(P_kom_kg!W23=0," ",P_kom_kg!W23)</f>
        <v>2.1192100674584783E-3</v>
      </c>
      <c r="X22" s="36">
        <f>IF(P_kom_kg!X23=0," ",P_kom_kg!X23)</f>
        <v>1.6563342207489926E-3</v>
      </c>
      <c r="Y22" s="32" t="str">
        <f>IF(P_kom_kg!Y23=0," ",P_kom_kg!Y23)</f>
        <v xml:space="preserve"> </v>
      </c>
      <c r="Z22" s="33" t="str">
        <f>IF(P_kom_kg!Z23=0," ",P_kom_kg!Z23)</f>
        <v xml:space="preserve"> </v>
      </c>
      <c r="AA22" s="33" t="str">
        <f>IF(P_kom_kg!AA23=0," ",P_kom_kg!AA23)</f>
        <v xml:space="preserve"> </v>
      </c>
    </row>
    <row r="23" spans="2:27" x14ac:dyDescent="0.2">
      <c r="B23" s="34" t="str">
        <f>IF(P_kom_kg!B24=0," ",P_kom_kg!B24)</f>
        <v>1146 Tysvær</v>
      </c>
      <c r="C23" s="35">
        <f>ROUND(IFERROR(P_kom_kg!C24,"2"),-2)</f>
        <v>332100</v>
      </c>
      <c r="D23" s="35">
        <f>ROUND(IFERROR(P_kom_kg!D24,"2"),-2)</f>
        <v>344600</v>
      </c>
      <c r="E23" s="35">
        <f>ROUND(IFERROR(P_kom_kg!E24,"2"),-2)</f>
        <v>352700</v>
      </c>
      <c r="F23" s="35">
        <f>ROUND(IFERROR(P_kom_kg!F24,"2"),-2)</f>
        <v>429200</v>
      </c>
      <c r="G23" s="35">
        <f>ROUND(IFERROR(P_kom_kg!G24,"2"),-2)</f>
        <v>362600</v>
      </c>
      <c r="H23" s="35">
        <f>ROUND(IFERROR(P_kom_kg!H24,"2"),-2)</f>
        <v>317800</v>
      </c>
      <c r="I23" s="35">
        <f>ROUND(IFERROR(P_kom_kg!I24,"2"),-2)</f>
        <v>326700</v>
      </c>
      <c r="J23" s="35">
        <f>ROUND(IFERROR(P_kom_kg!J24,"2"),-2)</f>
        <v>380000</v>
      </c>
      <c r="K23" s="35">
        <f>ROUND(IFERROR(P_kom_kg!K24,"2"),-2)</f>
        <v>389800</v>
      </c>
      <c r="L23" s="35">
        <f>ROUND(IFERROR(P_kom_kg!L24,"2"),-2)</f>
        <v>343600</v>
      </c>
      <c r="M23" s="32" t="str">
        <f>IF(P_kom_kg!M24=0," ",P_kom_kg!M24)</f>
        <v xml:space="preserve"> </v>
      </c>
      <c r="N23" s="34" t="str">
        <f>IF(P_kom_kg!N24=0," ",P_kom_kg!N24)</f>
        <v>1146 Tysvær</v>
      </c>
      <c r="O23" s="36">
        <f>IF(P_kom_kg!O24=0," ",P_kom_kg!O24)</f>
        <v>5.6108454497063743E-3</v>
      </c>
      <c r="P23" s="36">
        <f>IF(P_kom_kg!P24=0," ",P_kom_kg!P24)</f>
        <v>5.7430253400989331E-3</v>
      </c>
      <c r="Q23" s="36">
        <f>IF(P_kom_kg!Q24=0," ",P_kom_kg!Q24)</f>
        <v>5.8495104686169027E-3</v>
      </c>
      <c r="R23" s="36">
        <f>IF(P_kom_kg!R24=0," ",P_kom_kg!R24)</f>
        <v>7.024259260207776E-3</v>
      </c>
      <c r="S23" s="36">
        <f>IF(P_kom_kg!S24=0," ",P_kom_kg!S24)</f>
        <v>6.1246827549148132E-3</v>
      </c>
      <c r="T23" s="36">
        <f>IF(P_kom_kg!T24=0," ",P_kom_kg!T24)</f>
        <v>5.160113096367428E-3</v>
      </c>
      <c r="U23" s="36">
        <f>IF(P_kom_kg!U24=0," ",P_kom_kg!U24)</f>
        <v>5.6057197221466284E-3</v>
      </c>
      <c r="V23" s="36">
        <f>IF(P_kom_kg!V24=0," ",P_kom_kg!V24)</f>
        <v>5.9171522999547782E-3</v>
      </c>
      <c r="W23" s="36">
        <f>IF(P_kom_kg!W24=0," ",P_kom_kg!W24)</f>
        <v>6.0508681193112658E-3</v>
      </c>
      <c r="X23" s="36">
        <f>IF(P_kom_kg!X24=0," ",P_kom_kg!X24)</f>
        <v>5.3797160566328552E-3</v>
      </c>
      <c r="Y23" s="32" t="str">
        <f>IF(P_kom_kg!Y24=0," ",P_kom_kg!Y24)</f>
        <v xml:space="preserve"> </v>
      </c>
      <c r="Z23" s="33" t="str">
        <f>IF(P_kom_kg!Z24=0," ",P_kom_kg!Z24)</f>
        <v xml:space="preserve"> </v>
      </c>
      <c r="AA23" s="33" t="str">
        <f>IF(P_kom_kg!AA24=0," ",P_kom_kg!AA24)</f>
        <v xml:space="preserve"> </v>
      </c>
    </row>
    <row r="24" spans="2:27" x14ac:dyDescent="0.2">
      <c r="B24" s="34" t="str">
        <f>IF(P_kom_kg!B25=0," ",P_kom_kg!B25)</f>
        <v>1149 Karmøy</v>
      </c>
      <c r="C24" s="35">
        <f>ROUND(IFERROR(P_kom_kg!C25,"2"),-2)</f>
        <v>883400</v>
      </c>
      <c r="D24" s="35">
        <f>ROUND(IFERROR(P_kom_kg!D25,"2"),-2)</f>
        <v>824000</v>
      </c>
      <c r="E24" s="35">
        <f>ROUND(IFERROR(P_kom_kg!E25,"2"),-2)</f>
        <v>826100</v>
      </c>
      <c r="F24" s="35">
        <f>ROUND(IFERROR(P_kom_kg!F25,"2"),-2)</f>
        <v>880300</v>
      </c>
      <c r="G24" s="35">
        <f>ROUND(IFERROR(P_kom_kg!G25,"2"),-2)</f>
        <v>718500</v>
      </c>
      <c r="H24" s="35">
        <f>ROUND(IFERROR(P_kom_kg!H25,"2"),-2)</f>
        <v>846000</v>
      </c>
      <c r="I24" s="35">
        <f>ROUND(IFERROR(P_kom_kg!I25,"2"),-2)</f>
        <v>851200</v>
      </c>
      <c r="J24" s="35">
        <f>ROUND(IFERROR(P_kom_kg!J25,"2"),-2)</f>
        <v>898800</v>
      </c>
      <c r="K24" s="35">
        <f>ROUND(IFERROR(P_kom_kg!K25,"2"),-2)</f>
        <v>929900</v>
      </c>
      <c r="L24" s="35">
        <f>ROUND(IFERROR(P_kom_kg!L25,"2"),-2)</f>
        <v>827000</v>
      </c>
      <c r="M24" s="32" t="str">
        <f>IF(P_kom_kg!M25=0," ",P_kom_kg!M25)</f>
        <v xml:space="preserve"> </v>
      </c>
      <c r="N24" s="34" t="str">
        <f>IF(P_kom_kg!N25=0," ",P_kom_kg!N25)</f>
        <v>1149 Karmøy</v>
      </c>
      <c r="O24" s="36">
        <f>IF(P_kom_kg!O25=0," ",P_kom_kg!O25)</f>
        <v>1.4924014381360115E-2</v>
      </c>
      <c r="P24" s="36">
        <f>IF(P_kom_kg!P25=0," ",P_kom_kg!P25)</f>
        <v>1.3732319327835011E-2</v>
      </c>
      <c r="Q24" s="36">
        <f>IF(P_kom_kg!Q25=0," ",P_kom_kg!Q25)</f>
        <v>1.3700500500075524E-2</v>
      </c>
      <c r="R24" s="36">
        <f>IF(P_kom_kg!R25=0," ",P_kom_kg!R25)</f>
        <v>1.4405944962971705E-2</v>
      </c>
      <c r="S24" s="36">
        <f>IF(P_kom_kg!S25=0," ",P_kom_kg!S25)</f>
        <v>1.2135206682116984E-2</v>
      </c>
      <c r="T24" s="36">
        <f>IF(P_kom_kg!T25=0," ",P_kom_kg!T25)</f>
        <v>1.3736189822772013E-2</v>
      </c>
      <c r="U24" s="36">
        <f>IF(P_kom_kg!U25=0," ",P_kom_kg!U25)</f>
        <v>1.4604883474454313E-2</v>
      </c>
      <c r="V24" s="36">
        <f>IF(P_kom_kg!V25=0," ",P_kom_kg!V25)</f>
        <v>1.399595232362999E-2</v>
      </c>
      <c r="W24" s="36">
        <f>IF(P_kom_kg!W25=0," ",P_kom_kg!W25)</f>
        <v>1.4433059776388384E-2</v>
      </c>
      <c r="X24" s="36">
        <f>IF(P_kom_kg!X25=0," ",P_kom_kg!X25)</f>
        <v>1.2948165627347174E-2</v>
      </c>
      <c r="Y24" s="32" t="str">
        <f>IF(P_kom_kg!Y25=0," ",P_kom_kg!Y25)</f>
        <v xml:space="preserve"> </v>
      </c>
      <c r="Z24" s="33" t="str">
        <f>IF(P_kom_kg!Z25=0," ",P_kom_kg!Z25)</f>
        <v xml:space="preserve"> </v>
      </c>
      <c r="AA24" s="33" t="str">
        <f>IF(P_kom_kg!AA25=0," ",P_kom_kg!AA25)</f>
        <v xml:space="preserve"> </v>
      </c>
    </row>
    <row r="25" spans="2:27" x14ac:dyDescent="0.2">
      <c r="B25" s="34" t="str">
        <f>IF(P_kom_kg!B26=0," ",P_kom_kg!B26)</f>
        <v>1160 Vindafjord</v>
      </c>
      <c r="C25" s="35">
        <f>ROUND(IFERROR(P_kom_kg!C26,"2"),-2)</f>
        <v>55800</v>
      </c>
      <c r="D25" s="35">
        <f>ROUND(IFERROR(P_kom_kg!D26,"2"),-2)</f>
        <v>57500</v>
      </c>
      <c r="E25" s="35">
        <f>ROUND(IFERROR(P_kom_kg!E26,"2"),-2)</f>
        <v>49300</v>
      </c>
      <c r="F25" s="35">
        <f>ROUND(IFERROR(P_kom_kg!F26,"2"),-2)</f>
        <v>68500</v>
      </c>
      <c r="G25" s="35">
        <f>ROUND(IFERROR(P_kom_kg!G26,"2"),-2)</f>
        <v>58500</v>
      </c>
      <c r="H25" s="35">
        <f>ROUND(IFERROR(P_kom_kg!H26,"2"),-2)</f>
        <v>56100</v>
      </c>
      <c r="I25" s="35">
        <f>ROUND(IFERROR(P_kom_kg!I26,"2"),-2)</f>
        <v>155200</v>
      </c>
      <c r="J25" s="35">
        <f>ROUND(IFERROR(P_kom_kg!J26,"2"),-2)</f>
        <v>185800</v>
      </c>
      <c r="K25" s="35">
        <f>ROUND(IFERROR(P_kom_kg!K26,"2"),-2)</f>
        <v>188600</v>
      </c>
      <c r="L25" s="35">
        <f>ROUND(IFERROR(P_kom_kg!L26,"2"),-2)</f>
        <v>208800</v>
      </c>
      <c r="M25" s="32" t="str">
        <f>IF(P_kom_kg!M26=0," ",P_kom_kg!M26)</f>
        <v xml:space="preserve"> </v>
      </c>
      <c r="N25" s="34" t="str">
        <f>IF(P_kom_kg!N26=0," ",P_kom_kg!N26)</f>
        <v>1160 Vindafjord</v>
      </c>
      <c r="O25" s="36">
        <f>IF(P_kom_kg!O26=0," ",P_kom_kg!O26)</f>
        <v>9.4290043241046235E-4</v>
      </c>
      <c r="P25" s="36">
        <f>IF(P_kom_kg!P26=0," ",P_kom_kg!P26)</f>
        <v>9.5813196632061975E-4</v>
      </c>
      <c r="Q25" s="36">
        <f>IF(P_kom_kg!Q26=0," ",P_kom_kg!Q26)</f>
        <v>8.1731186702402423E-4</v>
      </c>
      <c r="R25" s="36">
        <f>IF(P_kom_kg!R26=0," ",P_kom_kg!R26)</f>
        <v>1.1215027842754032E-3</v>
      </c>
      <c r="S25" s="36">
        <f>IF(P_kom_kg!S26=0," ",P_kom_kg!S26)</f>
        <v>9.8824488360621629E-4</v>
      </c>
      <c r="T25" s="36">
        <f>IF(P_kom_kg!T26=0," ",P_kom_kg!T26)</f>
        <v>9.1020704701721608E-4</v>
      </c>
      <c r="U25" s="36">
        <f>IF(P_kom_kg!U26=0," ",P_kom_kg!U26)</f>
        <v>2.6620125456542016E-3</v>
      </c>
      <c r="V25" s="36">
        <f>IF(P_kom_kg!V26=0," ",P_kom_kg!V26)</f>
        <v>2.8934553035471536E-3</v>
      </c>
      <c r="W25" s="36">
        <f>IF(P_kom_kg!W26=0," ",P_kom_kg!W26)</f>
        <v>2.927572547121754E-3</v>
      </c>
      <c r="X25" s="36">
        <f>IF(P_kom_kg!X26=0," ",P_kom_kg!X26)</f>
        <v>3.268891579241851E-3</v>
      </c>
      <c r="Y25" s="32" t="str">
        <f>IF(P_kom_kg!Y26=0," ",P_kom_kg!Y26)</f>
        <v xml:space="preserve"> </v>
      </c>
      <c r="Z25" s="33" t="str">
        <f>IF(P_kom_kg!Z26=0," ",P_kom_kg!Z26)</f>
        <v xml:space="preserve"> </v>
      </c>
      <c r="AA25" s="33" t="str">
        <f>IF(P_kom_kg!AA26=0," ",P_kom_kg!AA26)</f>
        <v xml:space="preserve"> </v>
      </c>
    </row>
    <row r="26" spans="2:27" x14ac:dyDescent="0.2">
      <c r="B26" s="34" t="str">
        <f>IF(P_kom_kg!B27=0," ",P_kom_kg!B27)</f>
        <v>1506 Molde</v>
      </c>
      <c r="C26" s="35">
        <f>ROUND(IFERROR(P_kom_kg!C27,"2"),-2)</f>
        <v>3400</v>
      </c>
      <c r="D26" s="35">
        <f>ROUND(IFERROR(P_kom_kg!D27,"2"),-2)</f>
        <v>22300</v>
      </c>
      <c r="E26" s="35">
        <f>ROUND(IFERROR(P_kom_kg!E27,"2"),-2)</f>
        <v>25200</v>
      </c>
      <c r="F26" s="35">
        <f>ROUND(IFERROR(P_kom_kg!F27,"2"),-2)</f>
        <v>24200</v>
      </c>
      <c r="G26" s="35">
        <f>ROUND(IFERROR(P_kom_kg!G27,"2"),-2)</f>
        <v>25900</v>
      </c>
      <c r="H26" s="35">
        <f>ROUND(IFERROR(P_kom_kg!H27,"2"),-2)</f>
        <v>31700</v>
      </c>
      <c r="I26" s="35">
        <f>ROUND(IFERROR(P_kom_kg!I27,"2"),-2)</f>
        <v>18400</v>
      </c>
      <c r="J26" s="35">
        <f>ROUND(IFERROR(P_kom_kg!J27,"2"),-2)</f>
        <v>25100</v>
      </c>
      <c r="K26" s="35">
        <f>ROUND(IFERROR(P_kom_kg!K27,"2"),-2)</f>
        <v>22100</v>
      </c>
      <c r="L26" s="35">
        <f>ROUND(IFERROR(P_kom_kg!L27,"2"),-2)</f>
        <v>133400</v>
      </c>
      <c r="M26" s="32" t="str">
        <f>IF(P_kom_kg!M27=0," ",P_kom_kg!M27)</f>
        <v xml:space="preserve"> </v>
      </c>
      <c r="N26" s="34" t="str">
        <f>IF(P_kom_kg!N27=0," ",P_kom_kg!N27)</f>
        <v>1506 Molde</v>
      </c>
      <c r="O26" s="36">
        <f>IF(P_kom_kg!O27=0," ",P_kom_kg!O27)</f>
        <v>5.6895668918561651E-5</v>
      </c>
      <c r="P26" s="36">
        <f>IF(P_kom_kg!P27=0," ",P_kom_kg!P27)</f>
        <v>3.7160320843713444E-4</v>
      </c>
      <c r="Q26" s="36">
        <f>IF(P_kom_kg!Q27=0," ",P_kom_kg!Q27)</f>
        <v>4.177025342356208E-4</v>
      </c>
      <c r="R26" s="36">
        <f>IF(P_kom_kg!R27=0," ",P_kom_kg!R27)</f>
        <v>3.9678229798823504E-4</v>
      </c>
      <c r="S26" s="36">
        <f>IF(P_kom_kg!S27=0," ",P_kom_kg!S27)</f>
        <v>4.368741289562372E-4</v>
      </c>
      <c r="T26" s="36">
        <f>IF(P_kom_kg!T27=0," ",P_kom_kg!T27)</f>
        <v>5.1438437421073542E-4</v>
      </c>
      <c r="U26" s="36">
        <f>IF(P_kom_kg!U27=0," ",P_kom_kg!U27)</f>
        <v>3.1637028249640876E-4</v>
      </c>
      <c r="V26" s="36">
        <f>IF(P_kom_kg!V27=0," ",P_kom_kg!V27)</f>
        <v>3.9019564080555703E-4</v>
      </c>
      <c r="W26" s="36">
        <f>IF(P_kom_kg!W27=0," ",P_kom_kg!W27)</f>
        <v>3.4370266987315102E-4</v>
      </c>
      <c r="X26" s="36">
        <f>IF(P_kom_kg!X27=0," ",P_kom_kg!X27)</f>
        <v>2.0878557159712085E-3</v>
      </c>
      <c r="Y26" s="32" t="str">
        <f>IF(P_kom_kg!Y27=0," ",P_kom_kg!Y27)</f>
        <v xml:space="preserve"> </v>
      </c>
      <c r="Z26" s="33" t="str">
        <f>IF(P_kom_kg!Z27=0," ",P_kom_kg!Z27)</f>
        <v xml:space="preserve"> </v>
      </c>
      <c r="AA26" s="33" t="str">
        <f>IF(P_kom_kg!AA27=0," ",P_kom_kg!AA27)</f>
        <v xml:space="preserve"> </v>
      </c>
    </row>
    <row r="27" spans="2:27" x14ac:dyDescent="0.2">
      <c r="B27" s="34" t="str">
        <f>IF(P_kom_kg!B28=0," ",P_kom_kg!B28)</f>
        <v>1507 Ålesund</v>
      </c>
      <c r="C27" s="35">
        <f>ROUND(IFERROR(P_kom_kg!C28,"2"),-2)</f>
        <v>228200</v>
      </c>
      <c r="D27" s="35">
        <f>ROUND(IFERROR(P_kom_kg!D28,"2"),-2)</f>
        <v>130100</v>
      </c>
      <c r="E27" s="35">
        <f>ROUND(IFERROR(P_kom_kg!E28,"2"),-2)</f>
        <v>156400</v>
      </c>
      <c r="F27" s="35">
        <f>ROUND(IFERROR(P_kom_kg!F28,"2"),-2)</f>
        <v>178200</v>
      </c>
      <c r="G27" s="35">
        <f>ROUND(IFERROR(P_kom_kg!G28,"2"),-2)</f>
        <v>199600</v>
      </c>
      <c r="H27" s="35">
        <f>ROUND(IFERROR(P_kom_kg!H28,"2"),-2)</f>
        <v>313400</v>
      </c>
      <c r="I27" s="35">
        <f>ROUND(IFERROR(P_kom_kg!I28,"2"),-2)</f>
        <v>328700</v>
      </c>
      <c r="J27" s="35">
        <f>ROUND(IFERROR(P_kom_kg!J28,"2"),-2)</f>
        <v>353000</v>
      </c>
      <c r="K27" s="35">
        <f>ROUND(IFERROR(P_kom_kg!K28,"2"),-2)</f>
        <v>354100</v>
      </c>
      <c r="L27" s="35">
        <f>ROUND(IFERROR(P_kom_kg!L28,"2"),-2)</f>
        <v>323400</v>
      </c>
      <c r="M27" s="32" t="str">
        <f>IF(P_kom_kg!M28=0," ",P_kom_kg!M28)</f>
        <v xml:space="preserve"> </v>
      </c>
      <c r="N27" s="34" t="str">
        <f>IF(P_kom_kg!N28=0," ",P_kom_kg!N28)</f>
        <v>1507 Ålesund</v>
      </c>
      <c r="O27" s="36">
        <f>IF(P_kom_kg!O28=0," ",P_kom_kg!O28)</f>
        <v>3.8557796150994485E-3</v>
      </c>
      <c r="P27" s="36">
        <f>IF(P_kom_kg!P28=0," ",P_kom_kg!P28)</f>
        <v>2.167954817236369E-3</v>
      </c>
      <c r="Q27" s="36">
        <f>IF(P_kom_kg!Q28=0," ",P_kom_kg!Q28)</f>
        <v>2.5941770206988216E-3</v>
      </c>
      <c r="R27" s="36">
        <f>IF(P_kom_kg!R28=0," ",P_kom_kg!R28)</f>
        <v>2.9162770696078426E-3</v>
      </c>
      <c r="S27" s="36">
        <f>IF(P_kom_kg!S28=0," ",P_kom_kg!S28)</f>
        <v>3.3716967685485082E-3</v>
      </c>
      <c r="T27" s="36">
        <f>IF(P_kom_kg!T28=0," ",P_kom_kg!T28)</f>
        <v>5.0880700575930268E-3</v>
      </c>
      <c r="U27" s="36">
        <f>IF(P_kom_kg!U28=0," ",P_kom_kg!U28)</f>
        <v>5.6403095854533564E-3</v>
      </c>
      <c r="V27" s="36">
        <f>IF(P_kom_kg!V28=0," ",P_kom_kg!V28)</f>
        <v>5.4963738417439173E-3</v>
      </c>
      <c r="W27" s="36">
        <f>IF(P_kom_kg!W28=0," ",P_kom_kg!W28)</f>
        <v>5.4968369234513438E-3</v>
      </c>
      <c r="X27" s="36">
        <f>IF(P_kom_kg!X28=0," ",P_kom_kg!X28)</f>
        <v>5.0633358507638625E-3</v>
      </c>
      <c r="Y27" s="32" t="str">
        <f>IF(P_kom_kg!Y28=0," ",P_kom_kg!Y28)</f>
        <v xml:space="preserve"> </v>
      </c>
      <c r="Z27" s="33" t="str">
        <f>IF(P_kom_kg!Z28=0," ",P_kom_kg!Z28)</f>
        <v xml:space="preserve"> </v>
      </c>
      <c r="AA27" s="33" t="str">
        <f>IF(P_kom_kg!AA28=0," ",P_kom_kg!AA28)</f>
        <v xml:space="preserve"> </v>
      </c>
    </row>
    <row r="28" spans="2:27" x14ac:dyDescent="0.2">
      <c r="B28" s="34" t="str">
        <f>IF(P_kom_kg!B29=0," ",P_kom_kg!B29)</f>
        <v>1511 Vanylven</v>
      </c>
      <c r="C28" s="35">
        <f>ROUND(IFERROR(P_kom_kg!C29,"2"),-2)</f>
        <v>669600</v>
      </c>
      <c r="D28" s="35">
        <f>ROUND(IFERROR(P_kom_kg!D29,"2"),-2)</f>
        <v>654600</v>
      </c>
      <c r="E28" s="35">
        <f>ROUND(IFERROR(P_kom_kg!E29,"2"),-2)</f>
        <v>614300</v>
      </c>
      <c r="F28" s="35">
        <f>ROUND(IFERROR(P_kom_kg!F29,"2"),-2)</f>
        <v>667400</v>
      </c>
      <c r="G28" s="35">
        <f>ROUND(IFERROR(P_kom_kg!G29,"2"),-2)</f>
        <v>675300</v>
      </c>
      <c r="H28" s="35">
        <f>ROUND(IFERROR(P_kom_kg!H29,"2"),-2)</f>
        <v>728000</v>
      </c>
      <c r="I28" s="35">
        <f>ROUND(IFERROR(P_kom_kg!I29,"2"),-2)</f>
        <v>734800</v>
      </c>
      <c r="J28" s="35">
        <f>ROUND(IFERROR(P_kom_kg!J29,"2"),-2)</f>
        <v>774100</v>
      </c>
      <c r="K28" s="35">
        <f>ROUND(IFERROR(P_kom_kg!K29,"2"),-2)</f>
        <v>815300</v>
      </c>
      <c r="L28" s="35">
        <f>ROUND(IFERROR(P_kom_kg!L29,"2"),-2)</f>
        <v>872300</v>
      </c>
      <c r="M28" s="32" t="str">
        <f>IF(P_kom_kg!M29=0," ",P_kom_kg!M29)</f>
        <v xml:space="preserve"> </v>
      </c>
      <c r="N28" s="34" t="str">
        <f>IF(P_kom_kg!N29=0," ",P_kom_kg!N29)</f>
        <v>1511 Vanylven</v>
      </c>
      <c r="O28" s="36">
        <f>IF(P_kom_kg!O29=0," ",P_kom_kg!O29)</f>
        <v>1.1311308335164817E-2</v>
      </c>
      <c r="P28" s="36">
        <f>IF(P_kom_kg!P29=0," ",P_kom_kg!P29)</f>
        <v>1.0910038208116229E-2</v>
      </c>
      <c r="Q28" s="36">
        <f>IF(P_kom_kg!Q29=0," ",P_kom_kg!Q29)</f>
        <v>1.0187898643311721E-2</v>
      </c>
      <c r="R28" s="36">
        <f>IF(P_kom_kg!R29=0," ",P_kom_kg!R29)</f>
        <v>1.092194536009765E-2</v>
      </c>
      <c r="S28" s="36">
        <f>IF(P_kom_kg!S29=0," ",P_kom_kg!S29)</f>
        <v>1.1406323088399114E-2</v>
      </c>
      <c r="T28" s="36">
        <f>IF(P_kom_kg!T29=0," ",P_kom_kg!T29)</f>
        <v>1.1820530187730001E-2</v>
      </c>
      <c r="U28" s="36">
        <f>IF(P_kom_kg!U29=0," ",P_kom_kg!U29)</f>
        <v>1.2606838453722615E-2</v>
      </c>
      <c r="V28" s="36">
        <f>IF(P_kom_kg!V29=0," ",P_kom_kg!V29)</f>
        <v>1.2053460695715184E-2</v>
      </c>
      <c r="W28" s="36">
        <f>IF(P_kom_kg!W29=0," ",P_kom_kg!W29)</f>
        <v>1.2654991371734366E-2</v>
      </c>
      <c r="X28" s="36">
        <f>IF(P_kom_kg!X29=0," ",P_kom_kg!X29)</f>
        <v>1.3657097153132404E-2</v>
      </c>
      <c r="Y28" s="32" t="str">
        <f>IF(P_kom_kg!Y29=0," ",P_kom_kg!Y29)</f>
        <v xml:space="preserve"> </v>
      </c>
      <c r="Z28" s="33" t="str">
        <f>IF(P_kom_kg!Z29=0," ",P_kom_kg!Z29)</f>
        <v xml:space="preserve"> </v>
      </c>
      <c r="AA28" s="33" t="str">
        <f>IF(P_kom_kg!AA29=0," ",P_kom_kg!AA29)</f>
        <v xml:space="preserve"> </v>
      </c>
    </row>
    <row r="29" spans="2:27" x14ac:dyDescent="0.2">
      <c r="B29" s="34" t="str">
        <f>IF(P_kom_kg!B30=0," ",P_kom_kg!B30)</f>
        <v>1515 Herøy</v>
      </c>
      <c r="C29" s="35">
        <f>ROUND(IFERROR(P_kom_kg!C30,"2"),-2)</f>
        <v>205500</v>
      </c>
      <c r="D29" s="35">
        <f>ROUND(IFERROR(P_kom_kg!D30,"2"),-2)</f>
        <v>277900</v>
      </c>
      <c r="E29" s="35">
        <f>ROUND(IFERROR(P_kom_kg!E30,"2"),-2)</f>
        <v>248100</v>
      </c>
      <c r="F29" s="35">
        <f>ROUND(IFERROR(P_kom_kg!F30,"2"),-2)</f>
        <v>199500</v>
      </c>
      <c r="G29" s="35">
        <f>ROUND(IFERROR(P_kom_kg!G30,"2"),-2)</f>
        <v>172100</v>
      </c>
      <c r="H29" s="35">
        <f>ROUND(IFERROR(P_kom_kg!H30,"2"),-2)</f>
        <v>272200</v>
      </c>
      <c r="I29" s="35">
        <f>ROUND(IFERROR(P_kom_kg!I30,"2"),-2)</f>
        <v>263000</v>
      </c>
      <c r="J29" s="35">
        <f>ROUND(IFERROR(P_kom_kg!J30,"2"),-2)</f>
        <v>141900</v>
      </c>
      <c r="K29" s="35">
        <f>ROUND(IFERROR(P_kom_kg!K30,"2"),-2)</f>
        <v>106900</v>
      </c>
      <c r="L29" s="35">
        <f>ROUND(IFERROR(P_kom_kg!L30,"2"),-2)</f>
        <v>105900</v>
      </c>
      <c r="M29" s="32" t="str">
        <f>IF(P_kom_kg!M30=0," ",P_kom_kg!M30)</f>
        <v xml:space="preserve"> </v>
      </c>
      <c r="N29" s="34" t="str">
        <f>IF(P_kom_kg!N30=0," ",P_kom_kg!N30)</f>
        <v>1515 Herøy</v>
      </c>
      <c r="O29" s="36">
        <f>IF(P_kom_kg!O30=0," ",P_kom_kg!O30)</f>
        <v>3.47085541320564E-3</v>
      </c>
      <c r="P29" s="36">
        <f>IF(P_kom_kg!P30=0," ",P_kom_kg!P30)</f>
        <v>4.6319155807907153E-3</v>
      </c>
      <c r="Q29" s="36">
        <f>IF(P_kom_kg!Q30=0," ",P_kom_kg!Q30)</f>
        <v>4.1148185608451977E-3</v>
      </c>
      <c r="R29" s="36">
        <f>IF(P_kom_kg!R30=0," ",P_kom_kg!R30)</f>
        <v>3.264523206593351E-3</v>
      </c>
      <c r="S29" s="36">
        <f>IF(P_kom_kg!S30=0," ",P_kom_kg!S30)</f>
        <v>2.9063293798865116E-3</v>
      </c>
      <c r="T29" s="36">
        <f>IF(P_kom_kg!T30=0," ",P_kom_kg!T30)</f>
        <v>4.420149741383027E-3</v>
      </c>
      <c r="U29" s="36">
        <f>IF(P_kom_kg!U30=0," ",P_kom_kg!U30)</f>
        <v>4.512638863245321E-3</v>
      </c>
      <c r="V29" s="36">
        <f>IF(P_kom_kg!V30=0," ",P_kom_kg!V30)</f>
        <v>2.2095306990367828E-3</v>
      </c>
      <c r="W29" s="36">
        <f>IF(P_kom_kg!W30=0," ",P_kom_kg!W30)</f>
        <v>1.6594860167461925E-3</v>
      </c>
      <c r="X29" s="36">
        <f>IF(P_kom_kg!X30=0," ",P_kom_kg!X30)</f>
        <v>1.6587767066259444E-3</v>
      </c>
      <c r="Y29" s="32" t="str">
        <f>IF(P_kom_kg!Y30=0," ",P_kom_kg!Y30)</f>
        <v xml:space="preserve"> </v>
      </c>
      <c r="Z29" s="33" t="str">
        <f>IF(P_kom_kg!Z30=0," ",P_kom_kg!Z30)</f>
        <v xml:space="preserve"> </v>
      </c>
      <c r="AA29" s="33" t="str">
        <f>IF(P_kom_kg!AA30=0," ",P_kom_kg!AA30)</f>
        <v xml:space="preserve"> </v>
      </c>
    </row>
    <row r="30" spans="2:27" x14ac:dyDescent="0.2">
      <c r="B30" s="34" t="str">
        <f>IF(P_kom_kg!B31=0," ",P_kom_kg!B31)</f>
        <v>1517 Hareid</v>
      </c>
      <c r="C30" s="35">
        <f>ROUND(IFERROR(P_kom_kg!C31,"2"),-2)</f>
        <v>370600</v>
      </c>
      <c r="D30" s="35">
        <f>ROUND(IFERROR(P_kom_kg!D31,"2"),-2)</f>
        <v>333300</v>
      </c>
      <c r="E30" s="35">
        <f>ROUND(IFERROR(P_kom_kg!E31,"2"),-2)</f>
        <v>337200</v>
      </c>
      <c r="F30" s="35">
        <f>ROUND(IFERROR(P_kom_kg!F31,"2"),-2)</f>
        <v>397600</v>
      </c>
      <c r="G30" s="35">
        <f>ROUND(IFERROR(P_kom_kg!G31,"2"),-2)</f>
        <v>327600</v>
      </c>
      <c r="H30" s="35">
        <f>ROUND(IFERROR(P_kom_kg!H31,"2"),-2)</f>
        <v>309200</v>
      </c>
      <c r="I30" s="35">
        <f>ROUND(IFERROR(P_kom_kg!I31,"2"),-2)</f>
        <v>329400</v>
      </c>
      <c r="J30" s="35">
        <f>ROUND(IFERROR(P_kom_kg!J31,"2"),-2)</f>
        <v>333300</v>
      </c>
      <c r="K30" s="35">
        <f>ROUND(IFERROR(P_kom_kg!K31,"2"),-2)</f>
        <v>348900</v>
      </c>
      <c r="L30" s="35">
        <f>ROUND(IFERROR(P_kom_kg!L31,"2"),-2)</f>
        <v>332500</v>
      </c>
      <c r="M30" s="32" t="str">
        <f>IF(P_kom_kg!M31=0," ",P_kom_kg!M31)</f>
        <v xml:space="preserve"> </v>
      </c>
      <c r="N30" s="34" t="str">
        <f>IF(P_kom_kg!N31=0," ",P_kom_kg!N31)</f>
        <v>1517 Hareid</v>
      </c>
      <c r="O30" s="36">
        <f>IF(P_kom_kg!O31=0," ",P_kom_kg!O31)</f>
        <v>6.2597567710153731E-3</v>
      </c>
      <c r="P30" s="36">
        <f>IF(P_kom_kg!P31=0," ",P_kom_kg!P31)</f>
        <v>5.5543488399995115E-3</v>
      </c>
      <c r="Q30" s="36">
        <f>IF(P_kom_kg!Q31=0," ",P_kom_kg!Q31)</f>
        <v>5.5920762192446256E-3</v>
      </c>
      <c r="R30" s="36">
        <f>IF(P_kom_kg!R31=0," ",P_kom_kg!R31)</f>
        <v>6.5065947567822047E-3</v>
      </c>
      <c r="S30" s="36">
        <f>IF(P_kom_kg!S31=0," ",P_kom_kg!S31)</f>
        <v>5.533840306173334E-3</v>
      </c>
      <c r="T30" s="36">
        <f>IF(P_kom_kg!T31=0," ",P_kom_kg!T31)</f>
        <v>5.0203297921508809E-3</v>
      </c>
      <c r="U30" s="36">
        <f>IF(P_kom_kg!U31=0," ",P_kom_kg!U31)</f>
        <v>5.6510159717149625E-3</v>
      </c>
      <c r="V30" s="36">
        <f>IF(P_kom_kg!V31=0," ",P_kom_kg!V31)</f>
        <v>5.190125231810048E-3</v>
      </c>
      <c r="W30" s="36">
        <f>IF(P_kom_kg!W31=0," ",P_kom_kg!W31)</f>
        <v>5.4160332701204354E-3</v>
      </c>
      <c r="X30" s="36">
        <f>IF(P_kom_kg!X31=0," ",P_kom_kg!X31)</f>
        <v>5.2063308732907846E-3</v>
      </c>
      <c r="Y30" s="32" t="str">
        <f>IF(P_kom_kg!Y31=0," ",P_kom_kg!Y31)</f>
        <v xml:space="preserve"> </v>
      </c>
      <c r="Z30" s="33" t="str">
        <f>IF(P_kom_kg!Z31=0," ",P_kom_kg!Z31)</f>
        <v xml:space="preserve"> </v>
      </c>
      <c r="AA30" s="33" t="str">
        <f>IF(P_kom_kg!AA31=0," ",P_kom_kg!AA31)</f>
        <v xml:space="preserve"> </v>
      </c>
    </row>
    <row r="31" spans="2:27" x14ac:dyDescent="0.2">
      <c r="B31" s="34" t="str">
        <f>IF(P_kom_kg!B32=0," ",P_kom_kg!B32)</f>
        <v>1520 Ørsta</v>
      </c>
      <c r="C31" s="35">
        <f>ROUND(IFERROR(P_kom_kg!C32,"2"),-2)</f>
        <v>100000</v>
      </c>
      <c r="D31" s="35">
        <f>ROUND(IFERROR(P_kom_kg!D32,"2"),-2)</f>
        <v>110800</v>
      </c>
      <c r="E31" s="35">
        <f>ROUND(IFERROR(P_kom_kg!E32,"2"),-2)</f>
        <v>86600</v>
      </c>
      <c r="F31" s="35">
        <f>ROUND(IFERROR(P_kom_kg!F32,"2"),-2)</f>
        <v>101700</v>
      </c>
      <c r="G31" s="35">
        <f>ROUND(IFERROR(P_kom_kg!G32,"2"),-2)</f>
        <v>94100</v>
      </c>
      <c r="H31" s="35">
        <f>ROUND(IFERROR(P_kom_kg!H32,"2"),-2)</f>
        <v>93900</v>
      </c>
      <c r="I31" s="35">
        <f>ROUND(IFERROR(P_kom_kg!I32,"2"),-2)</f>
        <v>77700</v>
      </c>
      <c r="J31" s="35">
        <f>ROUND(IFERROR(P_kom_kg!J32,"2"),-2)</f>
        <v>67300</v>
      </c>
      <c r="K31" s="35">
        <f>ROUND(IFERROR(P_kom_kg!K32,"2"),-2)</f>
        <v>0</v>
      </c>
      <c r="L31" s="35">
        <f>ROUND(IFERROR(P_kom_kg!L32,"2"),-2)</f>
        <v>0</v>
      </c>
      <c r="M31" s="32" t="str">
        <f>IF(P_kom_kg!M32=0," ",P_kom_kg!M32)</f>
        <v xml:space="preserve"> </v>
      </c>
      <c r="N31" s="34" t="str">
        <f>IF(P_kom_kg!N32=0," ",P_kom_kg!N32)</f>
        <v>1520 Ørsta</v>
      </c>
      <c r="O31" s="36">
        <f>IF(P_kom_kg!O32=0," ",P_kom_kg!O32)</f>
        <v>1.6889803664331094E-3</v>
      </c>
      <c r="P31" s="36">
        <f>IF(P_kom_kg!P32=0," ",P_kom_kg!P32)</f>
        <v>1.8464831265361007E-3</v>
      </c>
      <c r="Q31" s="36">
        <f>IF(P_kom_kg!Q32=0," ",P_kom_kg!Q32)</f>
        <v>1.4364774729194029E-3</v>
      </c>
      <c r="R31" s="36">
        <f>IF(P_kom_kg!R32=0," ",P_kom_kg!R32)</f>
        <v>1.663599010012866E-3</v>
      </c>
      <c r="S31" s="36">
        <f>IF(P_kom_kg!S32=0," ",P_kom_kg!S32)</f>
        <v>1.5899475374400503E-3</v>
      </c>
      <c r="T31" s="36">
        <f>IF(P_kom_kg!T32=0," ",P_kom_kg!T32)</f>
        <v>1.5243995256557731E-3</v>
      </c>
      <c r="U31" s="36">
        <f>IF(P_kom_kg!U32=0," ",P_kom_kg!U32)</f>
        <v>1.3326705668453313E-3</v>
      </c>
      <c r="V31" s="36">
        <f>IF(P_kom_kg!V32=0," ",P_kom_kg!V32)</f>
        <v>1.0476950716210188E-3</v>
      </c>
      <c r="W31" s="36" t="str">
        <f>IF(P_kom_kg!W32=0," ",P_kom_kg!W32)</f>
        <v xml:space="preserve"> </v>
      </c>
      <c r="X31" s="36" t="str">
        <f>IF(P_kom_kg!X32=0," ",P_kom_kg!X32)</f>
        <v xml:space="preserve"> </v>
      </c>
      <c r="Y31" s="32" t="str">
        <f>IF(P_kom_kg!Y32=0," ",P_kom_kg!Y32)</f>
        <v xml:space="preserve"> </v>
      </c>
      <c r="Z31" s="33" t="str">
        <f>IF(P_kom_kg!Z32=0," ",P_kom_kg!Z32)</f>
        <v xml:space="preserve"> </v>
      </c>
      <c r="AA31" s="33" t="str">
        <f>IF(P_kom_kg!AA32=0," ",P_kom_kg!AA32)</f>
        <v xml:space="preserve"> </v>
      </c>
    </row>
    <row r="32" spans="2:27" x14ac:dyDescent="0.2">
      <c r="B32" s="34" t="str">
        <f>IF(P_kom_kg!B33=0," ",P_kom_kg!B33)</f>
        <v>1532 Giske</v>
      </c>
      <c r="C32" s="35">
        <f>ROUND(IFERROR(P_kom_kg!C33,"2"),-2)</f>
        <v>500</v>
      </c>
      <c r="D32" s="35">
        <f>ROUND(IFERROR(P_kom_kg!D33,"2"),-2)</f>
        <v>0</v>
      </c>
      <c r="E32" s="35">
        <f>ROUND(IFERROR(P_kom_kg!E33,"2"),-2)</f>
        <v>0</v>
      </c>
      <c r="F32" s="35">
        <f>ROUND(IFERROR(P_kom_kg!F33,"2"),-2)</f>
        <v>0</v>
      </c>
      <c r="G32" s="35">
        <f>ROUND(IFERROR(P_kom_kg!G33,"2"),-2)</f>
        <v>0</v>
      </c>
      <c r="H32" s="35">
        <f>ROUND(IFERROR(P_kom_kg!H33,"2"),-2)</f>
        <v>0</v>
      </c>
      <c r="I32" s="35">
        <f>ROUND(IFERROR(P_kom_kg!I33,"2"),-2)</f>
        <v>0</v>
      </c>
      <c r="J32" s="35">
        <f>ROUND(IFERROR(P_kom_kg!J33,"2"),-2)</f>
        <v>0</v>
      </c>
      <c r="K32" s="35">
        <f>ROUND(IFERROR(P_kom_kg!K33,"2"),-2)</f>
        <v>0</v>
      </c>
      <c r="L32" s="35">
        <f>ROUND(IFERROR(P_kom_kg!L33,"2"),-2)</f>
        <v>0</v>
      </c>
      <c r="N32" s="34" t="str">
        <f>IF(P_kom_kg!N33=0," ",P_kom_kg!N33)</f>
        <v>1532 Giske</v>
      </c>
      <c r="O32" s="36">
        <f>IF(P_kom_kg!O33=0," ",P_kom_kg!O33)</f>
        <v>8.4465066684325496E-6</v>
      </c>
      <c r="P32" s="36" t="str">
        <f>IF(P_kom_kg!P33=0," ",P_kom_kg!P33)</f>
        <v xml:space="preserve"> </v>
      </c>
      <c r="Q32" s="36" t="str">
        <f>IF(P_kom_kg!Q33=0," ",P_kom_kg!Q33)</f>
        <v xml:space="preserve"> </v>
      </c>
      <c r="R32" s="36" t="str">
        <f>IF(P_kom_kg!R33=0," ",P_kom_kg!R33)</f>
        <v xml:space="preserve"> </v>
      </c>
      <c r="S32" s="36" t="str">
        <f>IF(P_kom_kg!S33=0," ",P_kom_kg!S33)</f>
        <v xml:space="preserve"> </v>
      </c>
      <c r="T32" s="36" t="str">
        <f>IF(P_kom_kg!T33=0," ",P_kom_kg!T33)</f>
        <v xml:space="preserve"> </v>
      </c>
      <c r="U32" s="36" t="str">
        <f>IF(P_kom_kg!U33=0," ",P_kom_kg!U33)</f>
        <v xml:space="preserve"> </v>
      </c>
      <c r="V32" s="36" t="str">
        <f>IF(P_kom_kg!V33=0," ",P_kom_kg!V33)</f>
        <v xml:space="preserve"> </v>
      </c>
      <c r="W32" s="36" t="str">
        <f>IF(P_kom_kg!W33=0," ",P_kom_kg!W33)</f>
        <v xml:space="preserve"> </v>
      </c>
      <c r="X32" s="36" t="str">
        <f>IF(P_kom_kg!X33=0," ",P_kom_kg!X33)</f>
        <v xml:space="preserve"> </v>
      </c>
    </row>
    <row r="33" spans="2:24" x14ac:dyDescent="0.2">
      <c r="B33" s="34" t="str">
        <f>IF(P_kom_kg!B34=0," ",P_kom_kg!B34)</f>
        <v>1563 Sunndal</v>
      </c>
      <c r="C33" s="35">
        <f>ROUND(IFERROR(P_kom_kg!C34,"2"),-2)</f>
        <v>110800</v>
      </c>
      <c r="D33" s="35">
        <f>ROUND(IFERROR(P_kom_kg!D34,"2"),-2)</f>
        <v>115500</v>
      </c>
      <c r="E33" s="35">
        <f>ROUND(IFERROR(P_kom_kg!E34,"2"),-2)</f>
        <v>372400</v>
      </c>
      <c r="F33" s="35">
        <f>ROUND(IFERROR(P_kom_kg!F34,"2"),-2)</f>
        <v>350900</v>
      </c>
      <c r="G33" s="35">
        <f>ROUND(IFERROR(P_kom_kg!G34,"2"),-2)</f>
        <v>402700</v>
      </c>
      <c r="H33" s="35">
        <f>ROUND(IFERROR(P_kom_kg!H34,"2"),-2)</f>
        <v>289400</v>
      </c>
      <c r="I33" s="35">
        <f>ROUND(IFERROR(P_kom_kg!I34,"2"),-2)</f>
        <v>292700</v>
      </c>
      <c r="J33" s="35">
        <f>ROUND(IFERROR(P_kom_kg!J34,"2"),-2)</f>
        <v>302500</v>
      </c>
      <c r="K33" s="35">
        <f>ROUND(IFERROR(P_kom_kg!K34,"2"),-2)</f>
        <v>319000</v>
      </c>
      <c r="L33" s="35">
        <f>ROUND(IFERROR(P_kom_kg!L34,"2"),-2)</f>
        <v>322000</v>
      </c>
      <c r="N33" s="34" t="str">
        <f>IF(P_kom_kg!N34=0," ",P_kom_kg!N34)</f>
        <v>1563 Sunndal</v>
      </c>
      <c r="O33" s="36">
        <f>IF(P_kom_kg!O34=0," ",P_kom_kg!O34)</f>
        <v>1.8716445196446318E-3</v>
      </c>
      <c r="P33" s="36">
        <f>IF(P_kom_kg!P34=0," ",P_kom_kg!P34)</f>
        <v>1.9250469478830376E-3</v>
      </c>
      <c r="Q33" s="36">
        <f>IF(P_kom_kg!Q34=0," ",P_kom_kg!Q34)</f>
        <v>6.1762660580894253E-3</v>
      </c>
      <c r="R33" s="36">
        <f>IF(P_kom_kg!R34=0," ",P_kom_kg!R34)</f>
        <v>5.7415856567429417E-3</v>
      </c>
      <c r="S33" s="36">
        <f>IF(P_kom_kg!S34=0," ",P_kom_kg!S34)</f>
        <v>6.8011738817641198E-3</v>
      </c>
      <c r="T33" s="36">
        <f>IF(P_kom_kg!T34=0," ",P_kom_kg!T34)</f>
        <v>4.6996189285331271E-3</v>
      </c>
      <c r="U33" s="36">
        <f>IF(P_kom_kg!U34=0," ",P_kom_kg!U34)</f>
        <v>5.0219986211753002E-3</v>
      </c>
      <c r="V33" s="36">
        <f>IF(P_kom_kg!V34=0," ",P_kom_kg!V34)</f>
        <v>4.7104234634863197E-3</v>
      </c>
      <c r="W33" s="36">
        <f>IF(P_kom_kg!W34=0," ",P_kom_kg!W34)</f>
        <v>4.9514045028402343E-3</v>
      </c>
      <c r="X33" s="36">
        <f>IF(P_kom_kg!X34=0," ",P_kom_kg!X34)</f>
        <v>5.0421206689480321E-3</v>
      </c>
    </row>
    <row r="34" spans="2:24" x14ac:dyDescent="0.2">
      <c r="B34" s="34" t="str">
        <f>IF(P_kom_kg!B35=0," ",P_kom_kg!B35)</f>
        <v>1566 Surnadal</v>
      </c>
      <c r="C34" s="35">
        <f>ROUND(IFERROR(P_kom_kg!C35,"2"),-2)</f>
        <v>281800</v>
      </c>
      <c r="D34" s="35">
        <f>ROUND(IFERROR(P_kom_kg!D35,"2"),-2)</f>
        <v>265500</v>
      </c>
      <c r="E34" s="35">
        <f>ROUND(IFERROR(P_kom_kg!E35,"2"),-2)</f>
        <v>242100</v>
      </c>
      <c r="F34" s="35">
        <f>ROUND(IFERROR(P_kom_kg!F35,"2"),-2)</f>
        <v>239400</v>
      </c>
      <c r="G34" s="35">
        <f>ROUND(IFERROR(P_kom_kg!G35,"2"),-2)</f>
        <v>275500</v>
      </c>
      <c r="H34" s="35">
        <f>ROUND(IFERROR(P_kom_kg!H35,"2"),-2)</f>
        <v>280100</v>
      </c>
      <c r="I34" s="35">
        <f>ROUND(IFERROR(P_kom_kg!I35,"2"),-2)</f>
        <v>229800</v>
      </c>
      <c r="J34" s="35">
        <f>ROUND(IFERROR(P_kom_kg!J35,"2"),-2)</f>
        <v>255100</v>
      </c>
      <c r="K34" s="35">
        <f>ROUND(IFERROR(P_kom_kg!K35,"2"),-2)</f>
        <v>265300</v>
      </c>
      <c r="L34" s="35">
        <f>ROUND(IFERROR(P_kom_kg!L35,"2"),-2)</f>
        <v>293700</v>
      </c>
      <c r="N34" s="34" t="str">
        <f>IF(P_kom_kg!N35=0," ",P_kom_kg!N35)</f>
        <v>1566 Surnadal</v>
      </c>
      <c r="O34" s="36">
        <f>IF(P_kom_kg!O35=0," ",P_kom_kg!O35)</f>
        <v>4.7602653351818793E-3</v>
      </c>
      <c r="P34" s="36">
        <f>IF(P_kom_kg!P35=0," ",P_kom_kg!P35)</f>
        <v>4.4244397615399696E-3</v>
      </c>
      <c r="Q34" s="36">
        <f>IF(P_kom_kg!Q35=0," ",P_kom_kg!Q35)</f>
        <v>4.0154469173330747E-3</v>
      </c>
      <c r="R34" s="36">
        <f>IF(P_kom_kg!R35=0," ",P_kom_kg!R35)</f>
        <v>3.9174867589638115E-3</v>
      </c>
      <c r="S34" s="36">
        <f>IF(P_kom_kg!S35=0," ",P_kom_kg!S35)</f>
        <v>4.6526773825757211E-3</v>
      </c>
      <c r="T34" s="36">
        <f>IF(P_kom_kg!T35=0," ",P_kom_kg!T35)</f>
        <v>4.5472033312882985E-3</v>
      </c>
      <c r="U34" s="36">
        <f>IF(P_kom_kg!U35=0," ",P_kom_kg!U35)</f>
        <v>3.9435360973619554E-3</v>
      </c>
      <c r="V34" s="36">
        <f>IF(P_kom_kg!V35=0," ",P_kom_kg!V35)</f>
        <v>3.9720757699578538E-3</v>
      </c>
      <c r="W34" s="36">
        <f>IF(P_kom_kg!W35=0," ",P_kom_kg!W35)</f>
        <v>4.1179596751587588E-3</v>
      </c>
      <c r="X34" s="36">
        <f>IF(P_kom_kg!X35=0," ",P_kom_kg!X35)</f>
        <v>4.5989660518887965E-3</v>
      </c>
    </row>
    <row r="35" spans="2:24" x14ac:dyDescent="0.2">
      <c r="B35" s="34" t="str">
        <f>IF(P_kom_kg!B36=0," ",P_kom_kg!B36)</f>
        <v>1577 Volda</v>
      </c>
      <c r="C35" s="35">
        <f>ROUND(IFERROR(P_kom_kg!C36,"2"),-2)</f>
        <v>116300</v>
      </c>
      <c r="D35" s="35">
        <f>ROUND(IFERROR(P_kom_kg!D36,"2"),-2)</f>
        <v>119900</v>
      </c>
      <c r="E35" s="35">
        <f>ROUND(IFERROR(P_kom_kg!E36,"2"),-2)</f>
        <v>148900</v>
      </c>
      <c r="F35" s="35">
        <f>ROUND(IFERROR(P_kom_kg!F36,"2"),-2)</f>
        <v>102300</v>
      </c>
      <c r="G35" s="35">
        <f>ROUND(IFERROR(P_kom_kg!G36,"2"),-2)</f>
        <v>0</v>
      </c>
      <c r="H35" s="35">
        <f>ROUND(IFERROR(P_kom_kg!H36,"2"),-2)</f>
        <v>0</v>
      </c>
      <c r="I35" s="35">
        <f>ROUND(IFERROR(P_kom_kg!I36,"2"),-2)</f>
        <v>0</v>
      </c>
      <c r="J35" s="35">
        <f>ROUND(IFERROR(P_kom_kg!J36,"2"),-2)</f>
        <v>7000</v>
      </c>
      <c r="K35" s="35">
        <f>ROUND(IFERROR(P_kom_kg!K36,"2"),-2)</f>
        <v>0</v>
      </c>
      <c r="L35" s="35">
        <f>ROUND(IFERROR(P_kom_kg!L36,"2"),-2)</f>
        <v>0</v>
      </c>
      <c r="N35" s="34" t="str">
        <f>IF(P_kom_kg!N36=0," ",P_kom_kg!N36)</f>
        <v>1577 Volda</v>
      </c>
      <c r="O35" s="36">
        <f>IF(P_kom_kg!O36=0," ",P_kom_kg!O36)</f>
        <v>1.9648770602507903E-3</v>
      </c>
      <c r="P35" s="36">
        <f>IF(P_kom_kg!P36=0," ",P_kom_kg!P36)</f>
        <v>1.9975609883328724E-3</v>
      </c>
      <c r="Q35" s="36">
        <f>IF(P_kom_kg!Q36=0," ",P_kom_kg!Q36)</f>
        <v>2.4698795460453898E-3</v>
      </c>
      <c r="R35" s="36">
        <f>IF(P_kom_kg!R36=0," ",P_kom_kg!R36)</f>
        <v>1.6744157336887938E-3</v>
      </c>
      <c r="S35" s="36" t="str">
        <f>IF(P_kom_kg!S36=0," ",P_kom_kg!S36)</f>
        <v xml:space="preserve"> </v>
      </c>
      <c r="T35" s="36" t="str">
        <f>IF(P_kom_kg!T36=0," ",P_kom_kg!T36)</f>
        <v xml:space="preserve"> </v>
      </c>
      <c r="U35" s="36" t="str">
        <f>IF(P_kom_kg!U36=0," ",P_kom_kg!U36)</f>
        <v xml:space="preserve"> </v>
      </c>
      <c r="V35" s="36">
        <f>IF(P_kom_kg!V36=0," ",P_kom_kg!V36)</f>
        <v>1.0825445346317474E-4</v>
      </c>
      <c r="W35" s="36" t="str">
        <f>IF(P_kom_kg!W36=0," ",P_kom_kg!W36)</f>
        <v xml:space="preserve"> </v>
      </c>
      <c r="X35" s="36" t="str">
        <f>IF(P_kom_kg!X36=0," ",P_kom_kg!X36)</f>
        <v xml:space="preserve"> </v>
      </c>
    </row>
    <row r="36" spans="2:24" x14ac:dyDescent="0.2">
      <c r="B36" s="34" t="str">
        <f>IF(P_kom_kg!B37=0," ",P_kom_kg!B37)</f>
        <v>1804 Bodø</v>
      </c>
      <c r="C36" s="35">
        <f>ROUND(IFERROR(P_kom_kg!C37,"2"),-2)</f>
        <v>0</v>
      </c>
      <c r="D36" s="35">
        <f>ROUND(IFERROR(P_kom_kg!D37,"2"),-2)</f>
        <v>0</v>
      </c>
      <c r="E36" s="35">
        <f>ROUND(IFERROR(P_kom_kg!E37,"2"),-2)</f>
        <v>0</v>
      </c>
      <c r="F36" s="35">
        <f>ROUND(IFERROR(P_kom_kg!F37,"2"),-2)</f>
        <v>0</v>
      </c>
      <c r="G36" s="35">
        <f>ROUND(IFERROR(P_kom_kg!G37,"2"),-2)</f>
        <v>0</v>
      </c>
      <c r="H36" s="35">
        <f>ROUND(IFERROR(P_kom_kg!H37,"2"),-2)</f>
        <v>0</v>
      </c>
      <c r="I36" s="35">
        <f>ROUND(IFERROR(P_kom_kg!I37,"2"),-2)</f>
        <v>0</v>
      </c>
      <c r="J36" s="35">
        <f>ROUND(IFERROR(P_kom_kg!J37,"2"),-2)</f>
        <v>0</v>
      </c>
      <c r="K36" s="35">
        <f>ROUND(IFERROR(P_kom_kg!K37,"2"),-2)</f>
        <v>0</v>
      </c>
      <c r="L36" s="35">
        <f>ROUND(IFERROR(P_kom_kg!L37,"2"),-2)</f>
        <v>1400</v>
      </c>
      <c r="N36" s="34" t="str">
        <f>IF(P_kom_kg!N37=0," ",P_kom_kg!N37)</f>
        <v>1804 Bodø</v>
      </c>
      <c r="O36" s="36" t="str">
        <f>IF(P_kom_kg!O37=0," ",P_kom_kg!O37)</f>
        <v xml:space="preserve"> </v>
      </c>
      <c r="P36" s="36" t="str">
        <f>IF(P_kom_kg!P37=0," ",P_kom_kg!P37)</f>
        <v xml:space="preserve"> </v>
      </c>
      <c r="Q36" s="36" t="str">
        <f>IF(P_kom_kg!Q37=0," ",P_kom_kg!Q37)</f>
        <v xml:space="preserve"> </v>
      </c>
      <c r="R36" s="36" t="str">
        <f>IF(P_kom_kg!R37=0," ",P_kom_kg!R37)</f>
        <v xml:space="preserve"> </v>
      </c>
      <c r="S36" s="36" t="str">
        <f>IF(P_kom_kg!S37=0," ",P_kom_kg!S37)</f>
        <v xml:space="preserve"> </v>
      </c>
      <c r="T36" s="36" t="str">
        <f>IF(P_kom_kg!T37=0," ",P_kom_kg!T37)</f>
        <v xml:space="preserve"> </v>
      </c>
      <c r="U36" s="36" t="str">
        <f>IF(P_kom_kg!U37=0," ",P_kom_kg!U37)</f>
        <v xml:space="preserve"> </v>
      </c>
      <c r="V36" s="36" t="str">
        <f>IF(P_kom_kg!V37=0," ",P_kom_kg!V37)</f>
        <v xml:space="preserve"> </v>
      </c>
      <c r="W36" s="36" t="str">
        <f>IF(P_kom_kg!W37=0," ",P_kom_kg!W37)</f>
        <v xml:space="preserve"> </v>
      </c>
      <c r="X36" s="36">
        <f>IF(P_kom_kg!X37=0," ",P_kom_kg!X37)</f>
        <v>2.179448936356897E-5</v>
      </c>
    </row>
    <row r="37" spans="2:24" x14ac:dyDescent="0.2">
      <c r="B37" s="34" t="str">
        <f>IF(P_kom_kg!B38=0," ",P_kom_kg!B38)</f>
        <v>1812 Sømna</v>
      </c>
      <c r="C37" s="35">
        <f>ROUND(IFERROR(P_kom_kg!C38,"2"),-2)</f>
        <v>235300</v>
      </c>
      <c r="D37" s="35">
        <f>ROUND(IFERROR(P_kom_kg!D38,"2"),-2)</f>
        <v>236000</v>
      </c>
      <c r="E37" s="35">
        <f>ROUND(IFERROR(P_kom_kg!E38,"2"),-2)</f>
        <v>227300</v>
      </c>
      <c r="F37" s="35">
        <f>ROUND(IFERROR(P_kom_kg!F38,"2"),-2)</f>
        <v>257100</v>
      </c>
      <c r="G37" s="35">
        <f>ROUND(IFERROR(P_kom_kg!G38,"2"),-2)</f>
        <v>272800</v>
      </c>
      <c r="H37" s="35">
        <f>ROUND(IFERROR(P_kom_kg!H38,"2"),-2)</f>
        <v>284900</v>
      </c>
      <c r="I37" s="35">
        <f>ROUND(IFERROR(P_kom_kg!I38,"2"),-2)</f>
        <v>504200</v>
      </c>
      <c r="J37" s="35">
        <f>ROUND(IFERROR(P_kom_kg!J38,"2"),-2)</f>
        <v>168000</v>
      </c>
      <c r="K37" s="35">
        <f>ROUND(IFERROR(P_kom_kg!K38,"2"),-2)</f>
        <v>249800</v>
      </c>
      <c r="L37" s="35">
        <f>ROUND(IFERROR(P_kom_kg!L38,"2"),-2)</f>
        <v>277900</v>
      </c>
      <c r="N37" s="34" t="str">
        <f>IF(P_kom_kg!N38=0," ",P_kom_kg!N38)</f>
        <v>1812 Sømna</v>
      </c>
      <c r="O37" s="36">
        <f>IF(P_kom_kg!O38=0," ",P_kom_kg!O38)</f>
        <v>3.9745037128309365E-3</v>
      </c>
      <c r="P37" s="36">
        <f>IF(P_kom_kg!P38=0," ",P_kom_kg!P38)</f>
        <v>3.9327742346931338E-3</v>
      </c>
      <c r="Q37" s="36">
        <f>IF(P_kom_kg!Q38=0," ",P_kom_kg!Q38)</f>
        <v>3.7701521945046686E-3</v>
      </c>
      <c r="R37" s="36">
        <f>IF(P_kom_kg!R38=0," ",P_kom_kg!R38)</f>
        <v>4.2065272889001415E-3</v>
      </c>
      <c r="S37" s="36">
        <f>IF(P_kom_kg!S38=0," ",P_kom_kg!S38)</f>
        <v>4.6079360399790669E-3</v>
      </c>
      <c r="T37" s="36">
        <f>IF(P_kom_kg!T38=0," ",P_kom_kg!T38)</f>
        <v>4.6255300428158421E-3</v>
      </c>
      <c r="U37" s="36">
        <f>IF(P_kom_kg!U38=0," ",P_kom_kg!U38)</f>
        <v>8.6504512613126746E-3</v>
      </c>
      <c r="V37" s="36">
        <f>IF(P_kom_kg!V38=0," ",P_kom_kg!V38)</f>
        <v>2.6153291825307895E-3</v>
      </c>
      <c r="W37" s="36">
        <f>IF(P_kom_kg!W38=0," ",P_kom_kg!W38)</f>
        <v>3.8777372121156432E-3</v>
      </c>
      <c r="X37" s="36">
        <f>IF(P_kom_kg!X38=0," ",P_kom_kg!X38)</f>
        <v>4.35150778723994E-3</v>
      </c>
    </row>
    <row r="38" spans="2:24" x14ac:dyDescent="0.2">
      <c r="B38" s="34" t="str">
        <f>IF(P_kom_kg!B39=0," ",P_kom_kg!B39)</f>
        <v>1813 Brønnøy</v>
      </c>
      <c r="C38" s="35">
        <f>ROUND(IFERROR(P_kom_kg!C39,"2"),-2)</f>
        <v>237400</v>
      </c>
      <c r="D38" s="35">
        <f>ROUND(IFERROR(P_kom_kg!D39,"2"),-2)</f>
        <v>258800</v>
      </c>
      <c r="E38" s="35">
        <f>ROUND(IFERROR(P_kom_kg!E39,"2"),-2)</f>
        <v>273000</v>
      </c>
      <c r="F38" s="35">
        <f>ROUND(IFERROR(P_kom_kg!F39,"2"),-2)</f>
        <v>256100</v>
      </c>
      <c r="G38" s="35">
        <f>ROUND(IFERROR(P_kom_kg!G39,"2"),-2)</f>
        <v>202600</v>
      </c>
      <c r="H38" s="35">
        <f>ROUND(IFERROR(P_kom_kg!H39,"2"),-2)</f>
        <v>207900</v>
      </c>
      <c r="I38" s="35">
        <f>ROUND(IFERROR(P_kom_kg!I39,"2"),-2)</f>
        <v>0</v>
      </c>
      <c r="J38" s="35">
        <f>ROUND(IFERROR(P_kom_kg!J39,"2"),-2)</f>
        <v>249800</v>
      </c>
      <c r="K38" s="35">
        <f>ROUND(IFERROR(P_kom_kg!K39,"2"),-2)</f>
        <v>241100</v>
      </c>
      <c r="L38" s="35">
        <f>ROUND(IFERROR(P_kom_kg!L39,"2"),-2)</f>
        <v>200500</v>
      </c>
      <c r="N38" s="34" t="str">
        <f>IF(P_kom_kg!N39=0," ",P_kom_kg!N39)</f>
        <v>1813 Brønnøy</v>
      </c>
      <c r="O38" s="36">
        <f>IF(P_kom_kg!O39=0," ",P_kom_kg!O39)</f>
        <v>4.0095905015316048E-3</v>
      </c>
      <c r="P38" s="36">
        <f>IF(P_kom_kg!P39=0," ",P_kom_kg!P39)</f>
        <v>4.3135771099490012E-3</v>
      </c>
      <c r="Q38" s="36">
        <f>IF(P_kom_kg!Q39=0," ",P_kom_kg!Q39)</f>
        <v>4.5271644460730719E-3</v>
      </c>
      <c r="R38" s="36">
        <f>IF(P_kom_kg!R39=0," ",P_kom_kg!R39)</f>
        <v>4.1907685825462561E-3</v>
      </c>
      <c r="S38" s="36">
        <f>IF(P_kom_kg!S39=0," ",P_kom_kg!S39)</f>
        <v>3.4213699616692187E-3</v>
      </c>
      <c r="T38" s="36">
        <f>IF(P_kom_kg!T39=0," ",P_kom_kg!T39)</f>
        <v>3.3758422983239398E-3</v>
      </c>
      <c r="U38" s="36" t="str">
        <f>IF(P_kom_kg!U39=0," ",P_kom_kg!U39)</f>
        <v xml:space="preserve"> </v>
      </c>
      <c r="V38" s="36">
        <f>IF(P_kom_kg!V39=0," ",P_kom_kg!V39)</f>
        <v>3.8904644939796464E-3</v>
      </c>
      <c r="W38" s="36">
        <f>IF(P_kom_kg!W39=0," ",P_kom_kg!W39)</f>
        <v>3.7428885490078971E-3</v>
      </c>
      <c r="X38" s="36">
        <f>IF(P_kom_kg!X39=0," ",P_kom_kg!X39)</f>
        <v>3.1397999378606541E-3</v>
      </c>
    </row>
    <row r="39" spans="2:24" x14ac:dyDescent="0.2">
      <c r="B39" s="34" t="str">
        <f>IF(P_kom_kg!B40=0," ",P_kom_kg!B40)</f>
        <v>1820 Alstahaug</v>
      </c>
      <c r="C39" s="35">
        <f>ROUND(IFERROR(P_kom_kg!C40,"2"),-2)</f>
        <v>37200</v>
      </c>
      <c r="D39" s="35">
        <f>ROUND(IFERROR(P_kom_kg!D40,"2"),-2)</f>
        <v>38600</v>
      </c>
      <c r="E39" s="35">
        <f>ROUND(IFERROR(P_kom_kg!E40,"2"),-2)</f>
        <v>34400</v>
      </c>
      <c r="F39" s="35">
        <f>ROUND(IFERROR(P_kom_kg!F40,"2"),-2)</f>
        <v>42500</v>
      </c>
      <c r="G39" s="35">
        <f>ROUND(IFERROR(P_kom_kg!G40,"2"),-2)</f>
        <v>41900</v>
      </c>
      <c r="H39" s="35">
        <f>ROUND(IFERROR(P_kom_kg!H40,"2"),-2)</f>
        <v>39300</v>
      </c>
      <c r="I39" s="35">
        <f>ROUND(IFERROR(P_kom_kg!I40,"2"),-2)</f>
        <v>35300</v>
      </c>
      <c r="J39" s="35">
        <f>ROUND(IFERROR(P_kom_kg!J40,"2"),-2)</f>
        <v>35600</v>
      </c>
      <c r="K39" s="35">
        <f>ROUND(IFERROR(P_kom_kg!K40,"2"),-2)</f>
        <v>42400</v>
      </c>
      <c r="L39" s="35">
        <f>ROUND(IFERROR(P_kom_kg!L40,"2"),-2)</f>
        <v>42900</v>
      </c>
      <c r="N39" s="34" t="str">
        <f>IF(P_kom_kg!N40=0," ",P_kom_kg!N40)</f>
        <v>1820 Alstahaug</v>
      </c>
      <c r="O39" s="36">
        <f>IF(P_kom_kg!O40=0," ",P_kom_kg!O40)</f>
        <v>6.2842009613138169E-4</v>
      </c>
      <c r="P39" s="36">
        <f>IF(P_kom_kg!P40=0," ",P_kom_kg!P40)</f>
        <v>6.4387668093287219E-4</v>
      </c>
      <c r="Q39" s="36">
        <f>IF(P_kom_kg!Q40=0," ",P_kom_kg!Q40)</f>
        <v>5.6984463329773957E-4</v>
      </c>
      <c r="R39" s="36">
        <f>IF(P_kom_kg!R40=0," ",P_kom_kg!R40)</f>
        <v>6.9560860819416399E-4</v>
      </c>
      <c r="S39" s="36">
        <f>IF(P_kom_kg!S40=0," ",P_kom_kg!S40)</f>
        <v>7.0753476131236884E-4</v>
      </c>
      <c r="T39" s="36">
        <f>IF(P_kom_kg!T40=0," ",P_kom_kg!T40)</f>
        <v>6.3806069297219913E-4</v>
      </c>
      <c r="U39" s="36">
        <f>IF(P_kom_kg!U40=0," ",P_kom_kg!U40)</f>
        <v>6.0513387349454102E-4</v>
      </c>
      <c r="V39" s="36">
        <f>IF(P_kom_kg!V40=0," ",P_kom_kg!V40)</f>
        <v>5.5358948145416067E-4</v>
      </c>
      <c r="W39" s="36">
        <f>IF(P_kom_kg!W40=0," ",P_kom_kg!W40)</f>
        <v>6.5807016786858087E-4</v>
      </c>
      <c r="X39" s="36">
        <f>IF(P_kom_kg!X40=0," ",P_kom_kg!X40)</f>
        <v>6.7234120851320314E-4</v>
      </c>
    </row>
    <row r="40" spans="2:24" x14ac:dyDescent="0.2">
      <c r="B40" s="34" t="str">
        <f>IF(P_kom_kg!B41=0," ",P_kom_kg!B41)</f>
        <v>1825 Grane</v>
      </c>
      <c r="C40" s="35">
        <f>ROUND(IFERROR(P_kom_kg!C41,"2"),-2)</f>
        <v>106900</v>
      </c>
      <c r="D40" s="35">
        <f>ROUND(IFERROR(P_kom_kg!D41,"2"),-2)</f>
        <v>125900</v>
      </c>
      <c r="E40" s="35">
        <f>ROUND(IFERROR(P_kom_kg!E41,"2"),-2)</f>
        <v>107200</v>
      </c>
      <c r="F40" s="35">
        <f>ROUND(IFERROR(P_kom_kg!F41,"2"),-2)</f>
        <v>136700</v>
      </c>
      <c r="G40" s="35">
        <f>ROUND(IFERROR(P_kom_kg!G41,"2"),-2)</f>
        <v>108900</v>
      </c>
      <c r="H40" s="35">
        <f>ROUND(IFERROR(P_kom_kg!H41,"2"),-2)</f>
        <v>104300</v>
      </c>
      <c r="I40" s="35">
        <f>ROUND(IFERROR(P_kom_kg!I41,"2"),-2)</f>
        <v>101500</v>
      </c>
      <c r="J40" s="35">
        <f>ROUND(IFERROR(P_kom_kg!J41,"2"),-2)</f>
        <v>130300</v>
      </c>
      <c r="K40" s="35">
        <f>ROUND(IFERROR(P_kom_kg!K41,"2"),-2)</f>
        <v>120900</v>
      </c>
      <c r="L40" s="35">
        <f>ROUND(IFERROR(P_kom_kg!L41,"2"),-2)</f>
        <v>93600</v>
      </c>
      <c r="N40" s="34" t="str">
        <f>IF(P_kom_kg!N41=0," ",P_kom_kg!N41)</f>
        <v>1825 Grane</v>
      </c>
      <c r="O40" s="36">
        <f>IF(P_kom_kg!O41=0," ",P_kom_kg!O41)</f>
        <v>1.8051367261373939E-3</v>
      </c>
      <c r="P40" s="36">
        <f>IF(P_kom_kg!P41=0," ",P_kom_kg!P41)</f>
        <v>2.0988406536543267E-3</v>
      </c>
      <c r="Q40" s="36">
        <f>IF(P_kom_kg!Q41=0," ",P_kom_kg!Q41)</f>
        <v>1.7780923735713087E-3</v>
      </c>
      <c r="R40" s="36">
        <f>IF(P_kom_kg!R41=0," ",P_kom_kg!R41)</f>
        <v>2.2367380872075683E-3</v>
      </c>
      <c r="S40" s="36">
        <f>IF(P_kom_kg!S41=0," ",P_kom_kg!S41)</f>
        <v>1.8386175212265917E-3</v>
      </c>
      <c r="T40" s="36">
        <f>IF(P_kom_kg!T41=0," ",P_kom_kg!T41)</f>
        <v>1.6932143722046687E-3</v>
      </c>
      <c r="U40" s="36">
        <f>IF(P_kom_kg!U41=0," ",P_kom_kg!U41)</f>
        <v>1.7414520615292588E-3</v>
      </c>
      <c r="V40" s="36">
        <f>IF(P_kom_kg!V41=0," ",P_kom_kg!V41)</f>
        <v>2.0296931439380767E-3</v>
      </c>
      <c r="W40" s="36">
        <f>IF(P_kom_kg!W41=0," ",P_kom_kg!W41)</f>
        <v>1.8757747046382787E-3</v>
      </c>
      <c r="X40" s="36">
        <f>IF(P_kom_kg!X41=0," ",P_kom_kg!X41)</f>
        <v>1.4658672932290095E-3</v>
      </c>
    </row>
    <row r="41" spans="2:24" x14ac:dyDescent="0.2">
      <c r="B41" s="34" t="str">
        <f>IF(P_kom_kg!B42=0," ",P_kom_kg!B42)</f>
        <v>1828 Nesna</v>
      </c>
      <c r="C41" s="35">
        <f>ROUND(IFERROR(P_kom_kg!C42,"2"),-2)</f>
        <v>0</v>
      </c>
      <c r="D41" s="35">
        <f>ROUND(IFERROR(P_kom_kg!D42,"2"),-2)</f>
        <v>0</v>
      </c>
      <c r="E41" s="35">
        <f>ROUND(IFERROR(P_kom_kg!E42,"2"),-2)</f>
        <v>0</v>
      </c>
      <c r="F41" s="35">
        <f>ROUND(IFERROR(P_kom_kg!F42,"2"),-2)</f>
        <v>0</v>
      </c>
      <c r="G41" s="35">
        <f>ROUND(IFERROR(P_kom_kg!G42,"2"),-2)</f>
        <v>0</v>
      </c>
      <c r="H41" s="35">
        <f>ROUND(IFERROR(P_kom_kg!H42,"2"),-2)</f>
        <v>0</v>
      </c>
      <c r="I41" s="35">
        <f>ROUND(IFERROR(P_kom_kg!I42,"2"),-2)</f>
        <v>0</v>
      </c>
      <c r="J41" s="35">
        <f>ROUND(IFERROR(P_kom_kg!J42,"2"),-2)</f>
        <v>3000</v>
      </c>
      <c r="K41" s="35">
        <f>ROUND(IFERROR(P_kom_kg!K42,"2"),-2)</f>
        <v>1700</v>
      </c>
      <c r="L41" s="35">
        <f>ROUND(IFERROR(P_kom_kg!L42,"2"),-2)</f>
        <v>8700</v>
      </c>
      <c r="N41" s="34" t="str">
        <f>IF(P_kom_kg!N42=0," ",P_kom_kg!N42)</f>
        <v>1828 Nesna</v>
      </c>
      <c r="O41" s="36" t="str">
        <f>IF(P_kom_kg!O42=0," ",P_kom_kg!O42)</f>
        <v xml:space="preserve"> </v>
      </c>
      <c r="P41" s="36" t="str">
        <f>IF(P_kom_kg!P42=0," ",P_kom_kg!P42)</f>
        <v xml:space="preserve"> </v>
      </c>
      <c r="Q41" s="36" t="str">
        <f>IF(P_kom_kg!Q42=0," ",P_kom_kg!Q42)</f>
        <v xml:space="preserve"> </v>
      </c>
      <c r="R41" s="36" t="str">
        <f>IF(P_kom_kg!R42=0," ",P_kom_kg!R42)</f>
        <v xml:space="preserve"> </v>
      </c>
      <c r="S41" s="36" t="str">
        <f>IF(P_kom_kg!S42=0," ",P_kom_kg!S42)</f>
        <v xml:space="preserve"> </v>
      </c>
      <c r="T41" s="36" t="str">
        <f>IF(P_kom_kg!T42=0," ",P_kom_kg!T42)</f>
        <v xml:space="preserve"> </v>
      </c>
      <c r="U41" s="36" t="str">
        <f>IF(P_kom_kg!U42=0," ",P_kom_kg!U42)</f>
        <v xml:space="preserve"> </v>
      </c>
      <c r="V41" s="36">
        <f>IF(P_kom_kg!V42=0," ",P_kom_kg!V42)</f>
        <v>4.659052427529039E-5</v>
      </c>
      <c r="W41" s="36">
        <f>IF(P_kom_kg!W42=0," ",P_kom_kg!W42)</f>
        <v>2.6649994769337079E-5</v>
      </c>
      <c r="X41" s="36">
        <f>IF(P_kom_kg!X42=0," ",P_kom_kg!X42)</f>
        <v>1.3588676234656258E-4</v>
      </c>
    </row>
    <row r="42" spans="2:24" x14ac:dyDescent="0.2">
      <c r="B42" s="34" t="str">
        <f>IF(P_kom_kg!B43=0," ",P_kom_kg!B43)</f>
        <v>1833 Rana</v>
      </c>
      <c r="C42" s="35">
        <f>ROUND(IFERROR(P_kom_kg!C43,"2"),-2)</f>
        <v>36000</v>
      </c>
      <c r="D42" s="35">
        <f>ROUND(IFERROR(P_kom_kg!D43,"2"),-2)</f>
        <v>27300</v>
      </c>
      <c r="E42" s="35">
        <f>ROUND(IFERROR(P_kom_kg!E43,"2"),-2)</f>
        <v>23900</v>
      </c>
      <c r="F42" s="35">
        <f>ROUND(IFERROR(P_kom_kg!F43,"2"),-2)</f>
        <v>8900</v>
      </c>
      <c r="G42" s="35">
        <f>ROUND(IFERROR(P_kom_kg!G43,"2"),-2)</f>
        <v>0</v>
      </c>
      <c r="H42" s="35">
        <f>ROUND(IFERROR(P_kom_kg!H43,"2"),-2)</f>
        <v>0</v>
      </c>
      <c r="I42" s="35">
        <f>ROUND(IFERROR(P_kom_kg!I43,"2"),-2)</f>
        <v>0</v>
      </c>
      <c r="J42" s="35">
        <f>ROUND(IFERROR(P_kom_kg!J43,"2"),-2)</f>
        <v>0</v>
      </c>
      <c r="K42" s="35">
        <f>ROUND(IFERROR(P_kom_kg!K43,"2"),-2)</f>
        <v>0</v>
      </c>
      <c r="L42" s="35">
        <f>ROUND(IFERROR(P_kom_kg!L43,"2"),-2)</f>
        <v>0</v>
      </c>
      <c r="N42" s="34" t="str">
        <f>IF(P_kom_kg!N43=0," ",P_kom_kg!N43)</f>
        <v>1833 Rana</v>
      </c>
      <c r="O42" s="36">
        <f>IF(P_kom_kg!O43=0," ",P_kom_kg!O43)</f>
        <v>6.0835119628718597E-4</v>
      </c>
      <c r="P42" s="36">
        <f>IF(P_kom_kg!P43=0," ",P_kom_kg!P43)</f>
        <v>4.5431687949034781E-4</v>
      </c>
      <c r="Q42" s="36">
        <f>IF(P_kom_kg!Q43=0," ",P_kom_kg!Q43)</f>
        <v>3.9710514083741375E-4</v>
      </c>
      <c r="R42" s="36">
        <f>IF(P_kom_kg!R43=0," ",P_kom_kg!R43)</f>
        <v>1.4485573067974828E-4</v>
      </c>
      <c r="S42" s="36" t="str">
        <f>IF(P_kom_kg!S43=0," ",P_kom_kg!S43)</f>
        <v xml:space="preserve"> </v>
      </c>
      <c r="T42" s="36" t="str">
        <f>IF(P_kom_kg!T43=0," ",P_kom_kg!T43)</f>
        <v xml:space="preserve"> </v>
      </c>
      <c r="U42" s="36" t="str">
        <f>IF(P_kom_kg!U43=0," ",P_kom_kg!U43)</f>
        <v xml:space="preserve"> </v>
      </c>
      <c r="V42" s="36" t="str">
        <f>IF(P_kom_kg!V43=0," ",P_kom_kg!V43)</f>
        <v xml:space="preserve"> </v>
      </c>
      <c r="W42" s="36" t="str">
        <f>IF(P_kom_kg!W43=0," ",P_kom_kg!W43)</f>
        <v xml:space="preserve"> </v>
      </c>
      <c r="X42" s="36" t="str">
        <f>IF(P_kom_kg!X43=0," ",P_kom_kg!X43)</f>
        <v xml:space="preserve"> </v>
      </c>
    </row>
    <row r="43" spans="2:24" x14ac:dyDescent="0.2">
      <c r="B43" s="34" t="str">
        <f>IF(P_kom_kg!B44=0," ",P_kom_kg!B44)</f>
        <v>1841 Fauske</v>
      </c>
      <c r="C43" s="35">
        <f>ROUND(IFERROR(P_kom_kg!C44,"2"),-2)</f>
        <v>0</v>
      </c>
      <c r="D43" s="35">
        <f>ROUND(IFERROR(P_kom_kg!D44,"2"),-2)</f>
        <v>1700</v>
      </c>
      <c r="E43" s="35">
        <f>ROUND(IFERROR(P_kom_kg!E44,"2"),-2)</f>
        <v>0</v>
      </c>
      <c r="F43" s="35">
        <f>ROUND(IFERROR(P_kom_kg!F44,"2"),-2)</f>
        <v>0</v>
      </c>
      <c r="G43" s="35">
        <f>ROUND(IFERROR(P_kom_kg!G44,"2"),-2)</f>
        <v>0</v>
      </c>
      <c r="H43" s="35">
        <f>ROUND(IFERROR(P_kom_kg!H44,"2"),-2)</f>
        <v>0</v>
      </c>
      <c r="I43" s="35">
        <f>ROUND(IFERROR(P_kom_kg!I44,"2"),-2)</f>
        <v>0</v>
      </c>
      <c r="J43" s="35">
        <f>ROUND(IFERROR(P_kom_kg!J44,"2"),-2)</f>
        <v>0</v>
      </c>
      <c r="K43" s="35">
        <f>ROUND(IFERROR(P_kom_kg!K44,"2"),-2)</f>
        <v>0</v>
      </c>
      <c r="L43" s="35">
        <f>ROUND(IFERROR(P_kom_kg!L44,"2"),-2)</f>
        <v>0</v>
      </c>
      <c r="N43" s="34" t="str">
        <f>IF(P_kom_kg!N44=0," ",P_kom_kg!N44)</f>
        <v>1841 Fauske</v>
      </c>
      <c r="O43" s="36" t="str">
        <f>IF(P_kom_kg!O44=0," ",P_kom_kg!O44)</f>
        <v xml:space="preserve"> </v>
      </c>
      <c r="P43" s="36">
        <f>IF(P_kom_kg!P44=0," ",P_kom_kg!P44)</f>
        <v>2.7765661086974299E-5</v>
      </c>
      <c r="Q43" s="36" t="str">
        <f>IF(P_kom_kg!Q44=0," ",P_kom_kg!Q44)</f>
        <v xml:space="preserve"> </v>
      </c>
      <c r="R43" s="36" t="str">
        <f>IF(P_kom_kg!R44=0," ",P_kom_kg!R44)</f>
        <v xml:space="preserve"> </v>
      </c>
      <c r="S43" s="36" t="str">
        <f>IF(P_kom_kg!S44=0," ",P_kom_kg!S44)</f>
        <v xml:space="preserve"> </v>
      </c>
      <c r="T43" s="36" t="str">
        <f>IF(P_kom_kg!T44=0," ",P_kom_kg!T44)</f>
        <v xml:space="preserve"> </v>
      </c>
      <c r="U43" s="36" t="str">
        <f>IF(P_kom_kg!U44=0," ",P_kom_kg!U44)</f>
        <v xml:space="preserve"> </v>
      </c>
      <c r="V43" s="36" t="str">
        <f>IF(P_kom_kg!V44=0," ",P_kom_kg!V44)</f>
        <v xml:space="preserve"> </v>
      </c>
      <c r="W43" s="36" t="str">
        <f>IF(P_kom_kg!W44=0," ",P_kom_kg!W44)</f>
        <v xml:space="preserve"> </v>
      </c>
      <c r="X43" s="36" t="str">
        <f>IF(P_kom_kg!X44=0," ",P_kom_kg!X44)</f>
        <v xml:space="preserve"> </v>
      </c>
    </row>
    <row r="44" spans="2:24" x14ac:dyDescent="0.2">
      <c r="B44" s="34" t="str">
        <f>IF(P_kom_kg!B45=0," ",P_kom_kg!B45)</f>
        <v>1851 Lødingen</v>
      </c>
      <c r="C44" s="35">
        <f>ROUND(IFERROR(P_kom_kg!C45,"2"),-2)</f>
        <v>132900</v>
      </c>
      <c r="D44" s="35">
        <f>ROUND(IFERROR(P_kom_kg!D45,"2"),-2)</f>
        <v>107700</v>
      </c>
      <c r="E44" s="35">
        <f>ROUND(IFERROR(P_kom_kg!E45,"2"),-2)</f>
        <v>117300</v>
      </c>
      <c r="F44" s="35">
        <f>ROUND(IFERROR(P_kom_kg!F45,"2"),-2)</f>
        <v>82400</v>
      </c>
      <c r="G44" s="35">
        <f>ROUND(IFERROR(P_kom_kg!G45,"2"),-2)</f>
        <v>62000</v>
      </c>
      <c r="H44" s="35">
        <f>ROUND(IFERROR(P_kom_kg!H45,"2"),-2)</f>
        <v>121600</v>
      </c>
      <c r="I44" s="35">
        <f>ROUND(IFERROR(P_kom_kg!I45,"2"),-2)</f>
        <v>103200</v>
      </c>
      <c r="J44" s="35">
        <f>ROUND(IFERROR(P_kom_kg!J45,"2"),-2)</f>
        <v>100800</v>
      </c>
      <c r="K44" s="35">
        <f>ROUND(IFERROR(P_kom_kg!K45,"2"),-2)</f>
        <v>111800</v>
      </c>
      <c r="L44" s="35">
        <f>ROUND(IFERROR(P_kom_kg!L45,"2"),-2)</f>
        <v>134900</v>
      </c>
      <c r="N44" s="34" t="str">
        <f>IF(P_kom_kg!N45=0," ",P_kom_kg!N45)</f>
        <v>1851 Lødingen</v>
      </c>
      <c r="O44" s="36">
        <f>IF(P_kom_kg!O45=0," ",P_kom_kg!O45)</f>
        <v>2.2444395379625707E-3</v>
      </c>
      <c r="P44" s="36">
        <f>IF(P_kom_kg!P45=0," ",P_kom_kg!P45)</f>
        <v>1.7953849771407445E-3</v>
      </c>
      <c r="Q44" s="36">
        <f>IF(P_kom_kg!Q45=0," ",P_kom_kg!Q45)</f>
        <v>1.9458566502349663E-3</v>
      </c>
      <c r="R44" s="36">
        <f>IF(P_kom_kg!R45=0," ",P_kom_kg!R45)</f>
        <v>1.3486376172888359E-3</v>
      </c>
      <c r="S44" s="36">
        <f>IF(P_kom_kg!S45=0," ",P_kom_kg!S45)</f>
        <v>1.047697328279763E-3</v>
      </c>
      <c r="T44" s="36">
        <f>IF(P_kom_kg!T45=0," ",P_kom_kg!T45)</f>
        <v>1.9743234842851758E-3</v>
      </c>
      <c r="U44" s="36">
        <f>IF(P_kom_kg!U45=0," ",P_kom_kg!U45)</f>
        <v>1.7710833581218775E-3</v>
      </c>
      <c r="V44" s="36">
        <f>IF(P_kom_kg!V45=0," ",P_kom_kg!V45)</f>
        <v>1.570250156390469E-3</v>
      </c>
      <c r="W44" s="36">
        <f>IF(P_kom_kg!W45=0," ",P_kom_kg!W45)</f>
        <v>1.7348882733504087E-3</v>
      </c>
      <c r="X44" s="36">
        <f>IF(P_kom_kg!X45=0," ",P_kom_kg!X45)</f>
        <v>2.1123432025837241E-3</v>
      </c>
    </row>
    <row r="45" spans="2:24" x14ac:dyDescent="0.2">
      <c r="B45" s="34" t="str">
        <f>IF(P_kom_kg!B46=0," ",P_kom_kg!B46)</f>
        <v>1866 Hadsel</v>
      </c>
      <c r="C45" s="35">
        <f>ROUND(IFERROR(P_kom_kg!C46,"2"),-2)</f>
        <v>0</v>
      </c>
      <c r="D45" s="35">
        <f>ROUND(IFERROR(P_kom_kg!D46,"2"),-2)</f>
        <v>0</v>
      </c>
      <c r="E45" s="35">
        <f>ROUND(IFERROR(P_kom_kg!E46,"2"),-2)</f>
        <v>0</v>
      </c>
      <c r="F45" s="35">
        <f>ROUND(IFERROR(P_kom_kg!F46,"2"),-2)</f>
        <v>0</v>
      </c>
      <c r="G45" s="35">
        <f>ROUND(IFERROR(P_kom_kg!G46,"2"),-2)</f>
        <v>0</v>
      </c>
      <c r="H45" s="35">
        <f>ROUND(IFERROR(P_kom_kg!H46,"2"),-2)</f>
        <v>0</v>
      </c>
      <c r="I45" s="35">
        <f>ROUND(IFERROR(P_kom_kg!I46,"2"),-2)</f>
        <v>0</v>
      </c>
      <c r="J45" s="35">
        <f>ROUND(IFERROR(P_kom_kg!J46,"2"),-2)</f>
        <v>0</v>
      </c>
      <c r="K45" s="35">
        <f>ROUND(IFERROR(P_kom_kg!K46,"2"),-2)</f>
        <v>0</v>
      </c>
      <c r="L45" s="35">
        <f>ROUND(IFERROR(P_kom_kg!L46,"2"),-2)</f>
        <v>34700</v>
      </c>
      <c r="N45" s="34" t="str">
        <f>IF(P_kom_kg!N46=0," ",P_kom_kg!N46)</f>
        <v>1866 Hadsel</v>
      </c>
      <c r="O45" s="36" t="str">
        <f>IF(P_kom_kg!O46=0," ",P_kom_kg!O46)</f>
        <v xml:space="preserve"> </v>
      </c>
      <c r="P45" s="36" t="str">
        <f>IF(P_kom_kg!P46=0," ",P_kom_kg!P46)</f>
        <v xml:space="preserve"> </v>
      </c>
      <c r="Q45" s="36" t="str">
        <f>IF(P_kom_kg!Q46=0," ",P_kom_kg!Q46)</f>
        <v xml:space="preserve"> </v>
      </c>
      <c r="R45" s="36" t="str">
        <f>IF(P_kom_kg!R46=0," ",P_kom_kg!R46)</f>
        <v xml:space="preserve"> </v>
      </c>
      <c r="S45" s="36" t="str">
        <f>IF(P_kom_kg!S46=0," ",P_kom_kg!S46)</f>
        <v xml:space="preserve"> </v>
      </c>
      <c r="T45" s="36" t="str">
        <f>IF(P_kom_kg!T46=0," ",P_kom_kg!T46)</f>
        <v xml:space="preserve"> </v>
      </c>
      <c r="U45" s="36" t="str">
        <f>IF(P_kom_kg!U46=0," ",P_kom_kg!U46)</f>
        <v xml:space="preserve"> </v>
      </c>
      <c r="V45" s="36" t="str">
        <f>IF(P_kom_kg!V46=0," ",P_kom_kg!V46)</f>
        <v xml:space="preserve"> </v>
      </c>
      <c r="W45" s="36" t="str">
        <f>IF(P_kom_kg!W46=0," ",P_kom_kg!W46)</f>
        <v xml:space="preserve"> </v>
      </c>
      <c r="X45" s="36">
        <f>IF(P_kom_kg!X46=0," ",P_kom_kg!X46)</f>
        <v>5.4368796203299748E-4</v>
      </c>
    </row>
    <row r="46" spans="2:24" x14ac:dyDescent="0.2">
      <c r="B46" s="34" t="str">
        <f>IF(P_kom_kg!B47=0," ",P_kom_kg!B47)</f>
        <v>1870 Sortland</v>
      </c>
      <c r="C46" s="35">
        <f>ROUND(IFERROR(P_kom_kg!C47,"2"),-2)</f>
        <v>20300</v>
      </c>
      <c r="D46" s="35">
        <f>ROUND(IFERROR(P_kom_kg!D47,"2"),-2)</f>
        <v>18200</v>
      </c>
      <c r="E46" s="35">
        <f>ROUND(IFERROR(P_kom_kg!E47,"2"),-2)</f>
        <v>18100</v>
      </c>
      <c r="F46" s="35">
        <f>ROUND(IFERROR(P_kom_kg!F47,"2"),-2)</f>
        <v>22800</v>
      </c>
      <c r="G46" s="35">
        <f>ROUND(IFERROR(P_kom_kg!G47,"2"),-2)</f>
        <v>23200</v>
      </c>
      <c r="H46" s="35">
        <f>ROUND(IFERROR(P_kom_kg!H47,"2"),-2)</f>
        <v>19900</v>
      </c>
      <c r="I46" s="35">
        <f>ROUND(IFERROR(P_kom_kg!I47,"2"),-2)</f>
        <v>17900</v>
      </c>
      <c r="J46" s="35">
        <f>ROUND(IFERROR(P_kom_kg!J47,"2"),-2)</f>
        <v>21800</v>
      </c>
      <c r="K46" s="35">
        <f>ROUND(IFERROR(P_kom_kg!K47,"2"),-2)</f>
        <v>21600</v>
      </c>
      <c r="L46" s="35">
        <f>ROUND(IFERROR(P_kom_kg!L47,"2"),-2)</f>
        <v>28400</v>
      </c>
      <c r="N46" s="34" t="str">
        <f>IF(P_kom_kg!N47=0," ",P_kom_kg!N47)</f>
        <v>1870 Sortland</v>
      </c>
      <c r="O46" s="36">
        <f>IF(P_kom_kg!O47=0," ",P_kom_kg!O47)</f>
        <v>3.4284370567167719E-4</v>
      </c>
      <c r="P46" s="36">
        <f>IF(P_kom_kg!P47=0," ",P_kom_kg!P47)</f>
        <v>3.0395565840590473E-4</v>
      </c>
      <c r="Q46" s="36">
        <f>IF(P_kom_kg!Q47=0," ",P_kom_kg!Q47)</f>
        <v>2.9977333580192487E-4</v>
      </c>
      <c r="R46" s="36">
        <f>IF(P_kom_kg!R47=0," ",P_kom_kg!R47)</f>
        <v>3.7295605037529858E-4</v>
      </c>
      <c r="S46" s="36">
        <f>IF(P_kom_kg!S47=0," ",P_kom_kg!S47)</f>
        <v>3.9226790555202227E-4</v>
      </c>
      <c r="T46" s="36">
        <f>IF(P_kom_kg!T47=0," ",P_kom_kg!T47)</f>
        <v>3.2343865954159875E-4</v>
      </c>
      <c r="U46" s="36">
        <f>IF(P_kom_kg!U47=0," ",P_kom_kg!U47)</f>
        <v>3.063673607167349E-4</v>
      </c>
      <c r="V46" s="36">
        <f>IF(P_kom_kg!V47=0," ",P_kom_kg!V47)</f>
        <v>3.3944747281987141E-4</v>
      </c>
      <c r="W46" s="36">
        <f>IF(P_kom_kg!W47=0," ",P_kom_kg!W47)</f>
        <v>3.3601964866708121E-4</v>
      </c>
      <c r="X46" s="36">
        <f>IF(P_kom_kg!X47=0," ",P_kom_kg!X47)</f>
        <v>4.449864814669495E-4</v>
      </c>
    </row>
    <row r="47" spans="2:24" x14ac:dyDescent="0.2">
      <c r="B47" s="34" t="str">
        <f>IF(P_kom_kg!B48=0," ",P_kom_kg!B48)</f>
        <v>1871 Andøy</v>
      </c>
      <c r="C47" s="35">
        <f>ROUND(IFERROR(P_kom_kg!C48,"2"),-2)</f>
        <v>157800</v>
      </c>
      <c r="D47" s="35">
        <f>ROUND(IFERROR(P_kom_kg!D48,"2"),-2)</f>
        <v>208100</v>
      </c>
      <c r="E47" s="35">
        <f>ROUND(IFERROR(P_kom_kg!E48,"2"),-2)</f>
        <v>196700</v>
      </c>
      <c r="F47" s="35">
        <f>ROUND(IFERROR(P_kom_kg!F48,"2"),-2)</f>
        <v>157600</v>
      </c>
      <c r="G47" s="35">
        <f>ROUND(IFERROR(P_kom_kg!G48,"2"),-2)</f>
        <v>151400</v>
      </c>
      <c r="H47" s="35">
        <f>ROUND(IFERROR(P_kom_kg!H48,"2"),-2)</f>
        <v>174500</v>
      </c>
      <c r="I47" s="35">
        <f>ROUND(IFERROR(P_kom_kg!I48,"2"),-2)</f>
        <v>169600</v>
      </c>
      <c r="J47" s="35">
        <f>ROUND(IFERROR(P_kom_kg!J48,"2"),-2)</f>
        <v>177300</v>
      </c>
      <c r="K47" s="35">
        <f>ROUND(IFERROR(P_kom_kg!K48,"2"),-2)</f>
        <v>178300</v>
      </c>
      <c r="L47" s="35">
        <f>ROUND(IFERROR(P_kom_kg!L48,"2"),-2)</f>
        <v>159400</v>
      </c>
      <c r="N47" s="34" t="str">
        <f>IF(P_kom_kg!N48=0," ",P_kom_kg!N48)</f>
        <v>1871 Andøy</v>
      </c>
      <c r="O47" s="36">
        <f>IF(P_kom_kg!O48=0," ",P_kom_kg!O48)</f>
        <v>2.6650755700505118E-3</v>
      </c>
      <c r="P47" s="36">
        <f>IF(P_kom_kg!P48=0," ",P_kom_kg!P48)</f>
        <v>3.4689410331855816E-3</v>
      </c>
      <c r="Q47" s="36">
        <f>IF(P_kom_kg!Q48=0," ",P_kom_kg!Q48)</f>
        <v>3.2615358836112609E-3</v>
      </c>
      <c r="R47" s="36">
        <f>IF(P_kom_kg!R48=0," ",P_kom_kg!R48)</f>
        <v>2.5782258174182537E-3</v>
      </c>
      <c r="S47" s="36">
        <f>IF(P_kom_kg!S48=0," ",P_kom_kg!S48)</f>
        <v>2.55770497349257E-3</v>
      </c>
      <c r="T47" s="36">
        <f>IF(P_kom_kg!T48=0," ",P_kom_kg!T48)</f>
        <v>2.8338877010257732E-3</v>
      </c>
      <c r="U47" s="36">
        <f>IF(P_kom_kg!U48=0," ",P_kom_kg!U48)</f>
        <v>2.9104041384575264E-3</v>
      </c>
      <c r="V47" s="36">
        <f>IF(P_kom_kg!V48=0," ",P_kom_kg!V48)</f>
        <v>2.76115814638042E-3</v>
      </c>
      <c r="W47" s="36">
        <f>IF(P_kom_kg!W48=0," ",P_kom_kg!W48)</f>
        <v>2.7676104934858843E-3</v>
      </c>
      <c r="X47" s="36">
        <f>IF(P_kom_kg!X48=0," ",P_kom_kg!X48)</f>
        <v>2.4955003460501463E-3</v>
      </c>
    </row>
    <row r="48" spans="2:24" x14ac:dyDescent="0.2">
      <c r="B48" s="34" t="str">
        <f>IF(P_kom_kg!B49=0," ",P_kom_kg!B49)</f>
        <v>3001 Halden</v>
      </c>
      <c r="C48" s="35">
        <f>ROUND(IFERROR(P_kom_kg!C49,"2"),-2)</f>
        <v>211800</v>
      </c>
      <c r="D48" s="35">
        <f>ROUND(IFERROR(P_kom_kg!D49,"2"),-2)</f>
        <v>272100</v>
      </c>
      <c r="E48" s="35">
        <f>ROUND(IFERROR(P_kom_kg!E49,"2"),-2)</f>
        <v>242700</v>
      </c>
      <c r="F48" s="35">
        <f>ROUND(IFERROR(P_kom_kg!F49,"2"),-2)</f>
        <v>227500</v>
      </c>
      <c r="G48" s="35">
        <f>ROUND(IFERROR(P_kom_kg!G49,"2"),-2)</f>
        <v>245300</v>
      </c>
      <c r="H48" s="35">
        <f>ROUND(IFERROR(P_kom_kg!H49,"2"),-2)</f>
        <v>264100</v>
      </c>
      <c r="I48" s="35">
        <f>ROUND(IFERROR(P_kom_kg!I49,"2"),-2)</f>
        <v>255900</v>
      </c>
      <c r="J48" s="35">
        <f>ROUND(IFERROR(P_kom_kg!J49,"2"),-2)</f>
        <v>125300</v>
      </c>
      <c r="K48" s="35">
        <f>ROUND(IFERROR(P_kom_kg!K49,"2"),-2)</f>
        <v>125100</v>
      </c>
      <c r="L48" s="35">
        <f>ROUND(IFERROR(P_kom_kg!L49,"2"),-2)</f>
        <v>111800</v>
      </c>
      <c r="N48" s="34" t="str">
        <f>IF(P_kom_kg!N49=0," ",P_kom_kg!N49)</f>
        <v>3001 Halden</v>
      </c>
      <c r="O48" s="36">
        <f>IF(P_kom_kg!O49=0," ",P_kom_kg!O49)</f>
        <v>3.5777544016013223E-3</v>
      </c>
      <c r="P48" s="36">
        <f>IF(P_kom_kg!P49=0," ",P_kom_kg!P49)</f>
        <v>4.5347690991124606E-3</v>
      </c>
      <c r="Q48" s="36">
        <f>IF(P_kom_kg!Q49=0," ",P_kom_kg!Q49)</f>
        <v>4.0252646765051667E-3</v>
      </c>
      <c r="R48" s="36">
        <f>IF(P_kom_kg!R49=0," ",P_kom_kg!R49)</f>
        <v>3.7232766582286948E-3</v>
      </c>
      <c r="S48" s="36">
        <f>IF(P_kom_kg!S49=0," ",P_kom_kg!S49)</f>
        <v>4.1430753482887194E-3</v>
      </c>
      <c r="T48" s="36">
        <f>IF(P_kom_kg!T49=0," ",P_kom_kg!T49)</f>
        <v>4.2885011142965168E-3</v>
      </c>
      <c r="U48" s="36">
        <f>IF(P_kom_kg!U49=0," ",P_kom_kg!U49)</f>
        <v>4.3909395078710039E-3</v>
      </c>
      <c r="V48" s="36">
        <f>IF(P_kom_kg!V49=0," ",P_kom_kg!V49)</f>
        <v>1.9516166436986697E-3</v>
      </c>
      <c r="W48" s="36">
        <f>IF(P_kom_kg!W49=0," ",P_kom_kg!W49)</f>
        <v>1.9413054430868176E-3</v>
      </c>
      <c r="X48" s="36">
        <f>IF(P_kom_kg!X49=0," ",P_kom_kg!X49)</f>
        <v>1.7502290143648856E-3</v>
      </c>
    </row>
    <row r="49" spans="2:24" x14ac:dyDescent="0.2">
      <c r="B49" s="34" t="str">
        <f>IF(P_kom_kg!B50=0," ",P_kom_kg!B50)</f>
        <v>3002 Moss</v>
      </c>
      <c r="C49" s="35">
        <f>ROUND(IFERROR(P_kom_kg!C50,"2"),-2)</f>
        <v>68600</v>
      </c>
      <c r="D49" s="35">
        <f>ROUND(IFERROR(P_kom_kg!D50,"2"),-2)</f>
        <v>126600</v>
      </c>
      <c r="E49" s="35">
        <f>ROUND(IFERROR(P_kom_kg!E50,"2"),-2)</f>
        <v>127300</v>
      </c>
      <c r="F49" s="35">
        <f>ROUND(IFERROR(P_kom_kg!F50,"2"),-2)</f>
        <v>150300</v>
      </c>
      <c r="G49" s="35">
        <f>ROUND(IFERROR(P_kom_kg!G50,"2"),-2)</f>
        <v>123000</v>
      </c>
      <c r="H49" s="35">
        <f>ROUND(IFERROR(P_kom_kg!H50,"2"),-2)</f>
        <v>125200</v>
      </c>
      <c r="I49" s="35">
        <f>ROUND(IFERROR(P_kom_kg!I50,"2"),-2)</f>
        <v>112200</v>
      </c>
      <c r="J49" s="35">
        <f>ROUND(IFERROR(P_kom_kg!J50,"2"),-2)</f>
        <v>133400</v>
      </c>
      <c r="K49" s="35">
        <f>ROUND(IFERROR(P_kom_kg!K50,"2"),-2)</f>
        <v>147600</v>
      </c>
      <c r="L49" s="35">
        <f>ROUND(IFERROR(P_kom_kg!L50,"2"),-2)</f>
        <v>133100</v>
      </c>
      <c r="N49" s="34" t="str">
        <f>IF(P_kom_kg!N50=0," ",P_kom_kg!N50)</f>
        <v>3002 Moss</v>
      </c>
      <c r="O49" s="36">
        <f>IF(P_kom_kg!O50=0," ",P_kom_kg!O50)</f>
        <v>1.1585735336822191E-3</v>
      </c>
      <c r="P49" s="36">
        <f>IF(P_kom_kg!P50=0," ",P_kom_kg!P50)</f>
        <v>2.1097402589069568E-3</v>
      </c>
      <c r="Q49" s="36">
        <f>IF(P_kom_kg!Q50=0," ",P_kom_kg!Q50)</f>
        <v>2.1108845582104561E-3</v>
      </c>
      <c r="R49" s="36">
        <f>IF(P_kom_kg!R50=0," ",P_kom_kg!R50)</f>
        <v>2.4588818449998843E-3</v>
      </c>
      <c r="S49" s="36">
        <f>IF(P_kom_kg!S50=0," ",P_kom_kg!S50)</f>
        <v>2.0772042352773072E-3</v>
      </c>
      <c r="T49" s="36">
        <f>IF(P_kom_kg!T50=0," ",P_kom_kg!T50)</f>
        <v>2.0321430157423863E-3</v>
      </c>
      <c r="U49" s="36">
        <f>IF(P_kom_kg!U50=0," ",P_kom_kg!U50)</f>
        <v>1.9243528268317002E-3</v>
      </c>
      <c r="V49" s="36">
        <f>IF(P_kom_kg!V50=0," ",P_kom_kg!V50)</f>
        <v>2.0769688229821215E-3</v>
      </c>
      <c r="W49" s="36">
        <f>IF(P_kom_kg!W50=0," ",P_kom_kg!W50)</f>
        <v>2.2915580825538301E-3</v>
      </c>
      <c r="X49" s="36">
        <f>IF(P_kom_kg!X50=0," ",P_kom_kg!X50)</f>
        <v>2.0845364402922741E-3</v>
      </c>
    </row>
    <row r="50" spans="2:24" x14ac:dyDescent="0.2">
      <c r="B50" s="34" t="str">
        <f>IF(P_kom_kg!B51=0," ",P_kom_kg!B51)</f>
        <v>3003 Sarpsborg</v>
      </c>
      <c r="C50" s="35">
        <f>ROUND(IFERROR(P_kom_kg!C51,"2"),-2)</f>
        <v>1154200</v>
      </c>
      <c r="D50" s="35">
        <f>ROUND(IFERROR(P_kom_kg!D51,"2"),-2)</f>
        <v>1116500</v>
      </c>
      <c r="E50" s="35">
        <f>ROUND(IFERROR(P_kom_kg!E51,"2"),-2)</f>
        <v>1063100</v>
      </c>
      <c r="F50" s="35">
        <f>ROUND(IFERROR(P_kom_kg!F51,"2"),-2)</f>
        <v>1162200</v>
      </c>
      <c r="G50" s="35">
        <f>ROUND(IFERROR(P_kom_kg!G51,"2"),-2)</f>
        <v>1152000</v>
      </c>
      <c r="H50" s="35">
        <f>ROUND(IFERROR(P_kom_kg!H51,"2"),-2)</f>
        <v>1141500</v>
      </c>
      <c r="I50" s="35">
        <f>ROUND(IFERROR(P_kom_kg!I51,"2"),-2)</f>
        <v>874000</v>
      </c>
      <c r="J50" s="35">
        <f>ROUND(IFERROR(P_kom_kg!J51,"2"),-2)</f>
        <v>972000</v>
      </c>
      <c r="K50" s="35">
        <f>ROUND(IFERROR(P_kom_kg!K51,"2"),-2)</f>
        <v>1089000</v>
      </c>
      <c r="L50" s="35">
        <f>ROUND(IFERROR(P_kom_kg!L51,"2"),-2)</f>
        <v>892500</v>
      </c>
      <c r="N50" s="34" t="str">
        <f>IF(P_kom_kg!N51=0," ",P_kom_kg!N51)</f>
        <v>3003 Sarpsborg</v>
      </c>
      <c r="O50" s="36">
        <f>IF(P_kom_kg!O51=0," ",P_kom_kg!O51)</f>
        <v>1.9497544347116286E-2</v>
      </c>
      <c r="P50" s="36">
        <f>IF(P_kom_kg!P51=0," ",P_kom_kg!P51)</f>
        <v>1.8607809420502153E-2</v>
      </c>
      <c r="Q50" s="36">
        <f>IF(P_kom_kg!Q51=0," ",P_kom_kg!Q51)</f>
        <v>1.7630688802706358E-2</v>
      </c>
      <c r="R50" s="36">
        <f>IF(P_kom_kg!R51=0," ",P_kom_kg!R51)</f>
        <v>1.901778028818861E-2</v>
      </c>
      <c r="S50" s="36">
        <f>IF(P_kom_kg!S51=0," ",P_kom_kg!S51)</f>
        <v>1.9457366390131164E-2</v>
      </c>
      <c r="T50" s="36">
        <f>IF(P_kom_kg!T51=0," ",P_kom_kg!T51)</f>
        <v>1.8534707590425015E-2</v>
      </c>
      <c r="U50" s="36">
        <f>IF(P_kom_kg!U51=0," ",P_kom_kg!U51)</f>
        <v>1.4995477838629744E-2</v>
      </c>
      <c r="V50" s="36">
        <f>IF(P_kom_kg!V51=0," ",P_kom_kg!V51)</f>
        <v>1.5136439151319342E-2</v>
      </c>
      <c r="W50" s="36">
        <f>IF(P_kom_kg!W51=0," ",P_kom_kg!W51)</f>
        <v>1.6903081248492498E-2</v>
      </c>
      <c r="X50" s="36">
        <f>IF(P_kom_kg!X51=0," ",P_kom_kg!X51)</f>
        <v>1.397327381851165E-2</v>
      </c>
    </row>
    <row r="51" spans="2:24" x14ac:dyDescent="0.2">
      <c r="B51" s="34" t="str">
        <f>IF(P_kom_kg!B52=0," ",P_kom_kg!B52)</f>
        <v>3004 Fredrikstad</v>
      </c>
      <c r="C51" s="35">
        <f>ROUND(IFERROR(P_kom_kg!C52,"2"),-2)</f>
        <v>132800</v>
      </c>
      <c r="D51" s="35">
        <f>ROUND(IFERROR(P_kom_kg!D52,"2"),-2)</f>
        <v>128900</v>
      </c>
      <c r="E51" s="35">
        <f>ROUND(IFERROR(P_kom_kg!E52,"2"),-2)</f>
        <v>126600</v>
      </c>
      <c r="F51" s="35">
        <f>ROUND(IFERROR(P_kom_kg!F52,"2"),-2)</f>
        <v>152100</v>
      </c>
      <c r="G51" s="35">
        <f>ROUND(IFERROR(P_kom_kg!G52,"2"),-2)</f>
        <v>156100</v>
      </c>
      <c r="H51" s="35">
        <f>ROUND(IFERROR(P_kom_kg!H52,"2"),-2)</f>
        <v>122300</v>
      </c>
      <c r="I51" s="35">
        <f>ROUND(IFERROR(P_kom_kg!I52,"2"),-2)</f>
        <v>111300</v>
      </c>
      <c r="J51" s="35">
        <f>ROUND(IFERROR(P_kom_kg!J52,"2"),-2)</f>
        <v>124000</v>
      </c>
      <c r="K51" s="35">
        <f>ROUND(IFERROR(P_kom_kg!K52,"2"),-2)</f>
        <v>187700</v>
      </c>
      <c r="L51" s="35">
        <f>ROUND(IFERROR(P_kom_kg!L52,"2"),-2)</f>
        <v>171600</v>
      </c>
      <c r="N51" s="34" t="str">
        <f>IF(P_kom_kg!N52=0," ",P_kom_kg!N52)</f>
        <v>3004 Fredrikstad</v>
      </c>
      <c r="O51" s="36">
        <f>IF(P_kom_kg!O52=0," ",P_kom_kg!O52)</f>
        <v>2.2440172126291492E-3</v>
      </c>
      <c r="P51" s="36">
        <f>IF(P_kom_kg!P52=0," ",P_kom_kg!P52)</f>
        <v>2.1485388537511802E-3</v>
      </c>
      <c r="Q51" s="36">
        <f>IF(P_kom_kg!Q52=0," ",P_kom_kg!Q52)</f>
        <v>2.099507898088741E-3</v>
      </c>
      <c r="R51" s="36">
        <f>IF(P_kom_kg!R52=0," ",P_kom_kg!R52)</f>
        <v>2.4897774188276482E-3</v>
      </c>
      <c r="S51" s="36">
        <f>IF(P_kom_kg!S52=0," ",P_kom_kg!S52)</f>
        <v>2.6367834808680092E-3</v>
      </c>
      <c r="T51" s="36">
        <f>IF(P_kom_kg!T52=0," ",P_kom_kg!T52)</f>
        <v>1.9855269318295385E-3</v>
      </c>
      <c r="U51" s="36">
        <f>IF(P_kom_kg!U52=0," ",P_kom_kg!U52)</f>
        <v>1.9095457573705362E-3</v>
      </c>
      <c r="V51" s="36">
        <f>IF(P_kom_kg!V52=0," ",P_kom_kg!V52)</f>
        <v>1.9314045780204187E-3</v>
      </c>
      <c r="W51" s="36">
        <f>IF(P_kom_kg!W52=0," ",P_kom_kg!W52)</f>
        <v>2.9127807911431994E-3</v>
      </c>
      <c r="X51" s="36">
        <f>IF(P_kom_kg!X52=0," ",P_kom_kg!X52)</f>
        <v>2.6866874937646152E-3</v>
      </c>
    </row>
    <row r="52" spans="2:24" x14ac:dyDescent="0.2">
      <c r="B52" s="34" t="str">
        <f>IF(P_kom_kg!B53=0," ",P_kom_kg!B53)</f>
        <v>3006 Kongsberg</v>
      </c>
      <c r="C52" s="35">
        <f>ROUND(IFERROR(P_kom_kg!C53,"2"),-2)</f>
        <v>153800</v>
      </c>
      <c r="D52" s="35">
        <f>ROUND(IFERROR(P_kom_kg!D53,"2"),-2)</f>
        <v>113600</v>
      </c>
      <c r="E52" s="35">
        <f>ROUND(IFERROR(P_kom_kg!E53,"2"),-2)</f>
        <v>109500</v>
      </c>
      <c r="F52" s="35">
        <f>ROUND(IFERROR(P_kom_kg!F53,"2"),-2)</f>
        <v>119800</v>
      </c>
      <c r="G52" s="35">
        <f>ROUND(IFERROR(P_kom_kg!G53,"2"),-2)</f>
        <v>130400</v>
      </c>
      <c r="H52" s="35">
        <f>ROUND(IFERROR(P_kom_kg!H53,"2"),-2)</f>
        <v>149200</v>
      </c>
      <c r="I52" s="35">
        <f>ROUND(IFERROR(P_kom_kg!I53,"2"),-2)</f>
        <v>107500</v>
      </c>
      <c r="J52" s="35">
        <f>ROUND(IFERROR(P_kom_kg!J53,"2"),-2)</f>
        <v>122000</v>
      </c>
      <c r="K52" s="35">
        <f>ROUND(IFERROR(P_kom_kg!K53,"2"),-2)</f>
        <v>125000</v>
      </c>
      <c r="L52" s="35">
        <f>ROUND(IFERROR(P_kom_kg!L53,"2"),-2)</f>
        <v>140000</v>
      </c>
      <c r="N52" s="34" t="str">
        <f>IF(P_kom_kg!N53=0," ",P_kom_kg!N53)</f>
        <v>3006 Kongsberg</v>
      </c>
      <c r="O52" s="36">
        <f>IF(P_kom_kg!O53=0," ",P_kom_kg!O53)</f>
        <v>2.5987367066766425E-3</v>
      </c>
      <c r="P52" s="36">
        <f>IF(P_kom_kg!P53=0," ",P_kom_kg!P53)</f>
        <v>1.894064736622122E-3</v>
      </c>
      <c r="Q52" s="36">
        <f>IF(P_kom_kg!Q53=0," ",P_kom_kg!Q53)</f>
        <v>1.8152738196250771E-3</v>
      </c>
      <c r="R52" s="36">
        <f>IF(P_kom_kg!R53=0," ",P_kom_kg!R53)</f>
        <v>1.9608379946566695E-3</v>
      </c>
      <c r="S52" s="36">
        <f>IF(P_kom_kg!S53=0," ",P_kom_kg!S53)</f>
        <v>2.2025441761643495E-3</v>
      </c>
      <c r="T52" s="36">
        <f>IF(P_kom_kg!T53=0," ",P_kom_kg!T53)</f>
        <v>2.4229972031161494E-3</v>
      </c>
      <c r="U52" s="36">
        <f>IF(P_kom_kg!U53=0," ",P_kom_kg!U53)</f>
        <v>1.8447583943515852E-3</v>
      </c>
      <c r="V52" s="36">
        <f>IF(P_kom_kg!V53=0," ",P_kom_kg!V53)</f>
        <v>1.9005103266293171E-3</v>
      </c>
      <c r="W52" s="36">
        <f>IF(P_kom_kg!W53=0," ",P_kom_kg!W53)</f>
        <v>1.9403896890440738E-3</v>
      </c>
      <c r="X52" s="36">
        <f>IF(P_kom_kg!X53=0," ",P_kom_kg!X53)</f>
        <v>2.1923502720146417E-3</v>
      </c>
    </row>
    <row r="53" spans="2:24" x14ac:dyDescent="0.2">
      <c r="B53" s="34" t="str">
        <f>IF(P_kom_kg!B54=0," ",P_kom_kg!B54)</f>
        <v>3007 Ringerike</v>
      </c>
      <c r="C53" s="35">
        <f>ROUND(IFERROR(P_kom_kg!C54,"2"),-2)</f>
        <v>1284100</v>
      </c>
      <c r="D53" s="35">
        <f>ROUND(IFERROR(P_kom_kg!D54,"2"),-2)</f>
        <v>1047500</v>
      </c>
      <c r="E53" s="35">
        <f>ROUND(IFERROR(P_kom_kg!E54,"2"),-2)</f>
        <v>1054600</v>
      </c>
      <c r="F53" s="35">
        <f>ROUND(IFERROR(P_kom_kg!F54,"2"),-2)</f>
        <v>972500</v>
      </c>
      <c r="G53" s="35">
        <f>ROUND(IFERROR(P_kom_kg!G54,"2"),-2)</f>
        <v>1102200</v>
      </c>
      <c r="H53" s="35">
        <f>ROUND(IFERROR(P_kom_kg!H54,"2"),-2)</f>
        <v>1154200</v>
      </c>
      <c r="I53" s="35">
        <f>ROUND(IFERROR(P_kom_kg!I54,"2"),-2)</f>
        <v>1188700</v>
      </c>
      <c r="J53" s="35">
        <f>ROUND(IFERROR(P_kom_kg!J54,"2"),-2)</f>
        <v>1276900</v>
      </c>
      <c r="K53" s="35">
        <f>ROUND(IFERROR(P_kom_kg!K54,"2"),-2)</f>
        <v>1146500</v>
      </c>
      <c r="L53" s="35">
        <f>ROUND(IFERROR(P_kom_kg!L54,"2"),-2)</f>
        <v>1205900</v>
      </c>
      <c r="N53" s="34" t="str">
        <f>IF(P_kom_kg!N54=0," ",P_kom_kg!N54)</f>
        <v>3007 Ringerike</v>
      </c>
      <c r="O53" s="36">
        <f>IF(P_kom_kg!O54=0," ",P_kom_kg!O54)</f>
        <v>2.1693129290508643E-2</v>
      </c>
      <c r="P53" s="36">
        <f>IF(P_kom_kg!P54=0," ",P_kom_kg!P54)</f>
        <v>1.7457251089889693E-2</v>
      </c>
      <c r="Q53" s="36">
        <f>IF(P_kom_kg!Q54=0," ",P_kom_kg!Q54)</f>
        <v>1.7489973115923922E-2</v>
      </c>
      <c r="R53" s="36">
        <f>IF(P_kom_kg!R54=0," ",P_kom_kg!R54)</f>
        <v>1.5914280623155214E-2</v>
      </c>
      <c r="S53" s="36">
        <f>IF(P_kom_kg!S54=0," ",P_kom_kg!S54)</f>
        <v>1.8616840563659844E-2</v>
      </c>
      <c r="T53" s="36">
        <f>IF(P_kom_kg!T54=0," ",P_kom_kg!T54)</f>
        <v>1.8739909286172338E-2</v>
      </c>
      <c r="U53" s="36">
        <f>IF(P_kom_kg!U54=0," ",P_kom_kg!U54)</f>
        <v>2.0395408463305689E-2</v>
      </c>
      <c r="V53" s="36">
        <f>IF(P_kom_kg!V54=0," ",P_kom_kg!V54)</f>
        <v>1.9883082387353899E-2</v>
      </c>
      <c r="W53" s="36">
        <f>IF(P_kom_kg!W54=0," ",P_kom_kg!W54)</f>
        <v>1.7795724142598116E-2</v>
      </c>
      <c r="X53" s="36">
        <f>IF(P_kom_kg!X54=0," ",P_kom_kg!X54)</f>
        <v>1.8880134003543107E-2</v>
      </c>
    </row>
    <row r="54" spans="2:24" x14ac:dyDescent="0.2">
      <c r="B54" s="34" t="str">
        <f>IF(P_kom_kg!B55=0," ",P_kom_kg!B55)</f>
        <v>3012 Aremark</v>
      </c>
      <c r="C54" s="35">
        <f>ROUND(IFERROR(P_kom_kg!C55,"2"),-2)</f>
        <v>187800</v>
      </c>
      <c r="D54" s="35">
        <f>ROUND(IFERROR(P_kom_kg!D55,"2"),-2)</f>
        <v>140000</v>
      </c>
      <c r="E54" s="35">
        <f>ROUND(IFERROR(P_kom_kg!E55,"2"),-2)</f>
        <v>95800</v>
      </c>
      <c r="F54" s="35">
        <f>ROUND(IFERROR(P_kom_kg!F55,"2"),-2)</f>
        <v>173600</v>
      </c>
      <c r="G54" s="35">
        <f>ROUND(IFERROR(P_kom_kg!G55,"2"),-2)</f>
        <v>158500</v>
      </c>
      <c r="H54" s="35">
        <f>ROUND(IFERROR(P_kom_kg!H55,"2"),-2)</f>
        <v>77500</v>
      </c>
      <c r="I54" s="35">
        <f>ROUND(IFERROR(P_kom_kg!I55,"2"),-2)</f>
        <v>146300</v>
      </c>
      <c r="J54" s="35">
        <f>ROUND(IFERROR(P_kom_kg!J55,"2"),-2)</f>
        <v>124000</v>
      </c>
      <c r="K54" s="35">
        <f>ROUND(IFERROR(P_kom_kg!K55,"2"),-2)</f>
        <v>141200</v>
      </c>
      <c r="L54" s="35">
        <f>ROUND(IFERROR(P_kom_kg!L55,"2"),-2)</f>
        <v>111000</v>
      </c>
      <c r="N54" s="34" t="str">
        <f>IF(P_kom_kg!N55=0," ",P_kom_kg!N55)</f>
        <v>3012 Aremark</v>
      </c>
      <c r="O54" s="36">
        <f>IF(P_kom_kg!O55=0," ",P_kom_kg!O55)</f>
        <v>3.1724910116499288E-3</v>
      </c>
      <c r="P54" s="36">
        <f>IF(P_kom_kg!P55=0," ",P_kom_kg!P55)</f>
        <v>2.3335321539104926E-3</v>
      </c>
      <c r="Q54" s="36">
        <f>IF(P_kom_kg!Q55=0," ",P_kom_kg!Q55)</f>
        <v>1.5892497659824329E-3</v>
      </c>
      <c r="R54" s="36">
        <f>IF(P_kom_kg!R55=0," ",P_kom_kg!R55)</f>
        <v>2.8415091263774119E-3</v>
      </c>
      <c r="S54" s="36">
        <f>IF(P_kom_kg!S55=0," ",P_kom_kg!S55)</f>
        <v>2.6776232567829622E-3</v>
      </c>
      <c r="T54" s="36">
        <f>IF(P_kom_kg!T55=0," ",P_kom_kg!T55)</f>
        <v>1.2590888983008673E-3</v>
      </c>
      <c r="U54" s="36">
        <f>IF(P_kom_kg!U55=0," ",P_kom_kg!U55)</f>
        <v>2.5093607530748559E-3</v>
      </c>
      <c r="V54" s="36">
        <f>IF(P_kom_kg!V55=0," ",P_kom_kg!V55)</f>
        <v>1.931622581810477E-3</v>
      </c>
      <c r="W54" s="36">
        <f>IF(P_kom_kg!W55=0," ",P_kom_kg!W55)</f>
        <v>2.191135562951261E-3</v>
      </c>
      <c r="X54" s="36">
        <f>IF(P_kom_kg!X55=0," ",P_kom_kg!X55)</f>
        <v>1.7382514393913726E-3</v>
      </c>
    </row>
    <row r="55" spans="2:24" x14ac:dyDescent="0.2">
      <c r="B55" s="34" t="str">
        <f>IF(P_kom_kg!B56=0," ",P_kom_kg!B56)</f>
        <v>3013 Marker</v>
      </c>
      <c r="C55" s="35">
        <f>ROUND(IFERROR(P_kom_kg!C56,"2"),-2)</f>
        <v>317300</v>
      </c>
      <c r="D55" s="35">
        <f>ROUND(IFERROR(P_kom_kg!D56,"2"),-2)</f>
        <v>326500</v>
      </c>
      <c r="E55" s="35">
        <f>ROUND(IFERROR(P_kom_kg!E56,"2"),-2)</f>
        <v>304800</v>
      </c>
      <c r="F55" s="35">
        <f>ROUND(IFERROR(P_kom_kg!F56,"2"),-2)</f>
        <v>296400</v>
      </c>
      <c r="G55" s="35">
        <f>ROUND(IFERROR(P_kom_kg!G56,"2"),-2)</f>
        <v>407500</v>
      </c>
      <c r="H55" s="35">
        <f>ROUND(IFERROR(P_kom_kg!H56,"2"),-2)</f>
        <v>322500</v>
      </c>
      <c r="I55" s="35">
        <f>ROUND(IFERROR(P_kom_kg!I56,"2"),-2)</f>
        <v>292600</v>
      </c>
      <c r="J55" s="35">
        <f>ROUND(IFERROR(P_kom_kg!J56,"2"),-2)</f>
        <v>194200</v>
      </c>
      <c r="K55" s="35">
        <f>ROUND(IFERROR(P_kom_kg!K56,"2"),-2)</f>
        <v>236500</v>
      </c>
      <c r="L55" s="35">
        <f>ROUND(IFERROR(P_kom_kg!L56,"2"),-2)</f>
        <v>273300</v>
      </c>
      <c r="N55" s="34" t="str">
        <f>IF(P_kom_kg!N56=0," ",P_kom_kg!N56)</f>
        <v>3013 Marker</v>
      </c>
      <c r="O55" s="36">
        <f>IF(P_kom_kg!O56=0," ",P_kom_kg!O56)</f>
        <v>5.3606768152007385E-3</v>
      </c>
      <c r="P55" s="36">
        <f>IF(P_kom_kg!P56=0," ",P_kom_kg!P56)</f>
        <v>5.4416695875331052E-3</v>
      </c>
      <c r="Q55" s="36">
        <f>IF(P_kom_kg!Q56=0," ",P_kom_kg!Q56)</f>
        <v>5.0540563829929077E-3</v>
      </c>
      <c r="R55" s="36">
        <f>IF(P_kom_kg!R56=0," ",P_kom_kg!R56)</f>
        <v>4.8497541535441613E-3</v>
      </c>
      <c r="S55" s="36">
        <f>IF(P_kom_kg!S56=0," ",P_kom_kg!S56)</f>
        <v>6.8823636265214318E-3</v>
      </c>
      <c r="T55" s="36">
        <f>IF(P_kom_kg!T56=0," ",P_kom_kg!T56)</f>
        <v>5.2365563297570791E-3</v>
      </c>
      <c r="U55" s="36">
        <f>IF(P_kom_kg!U56=0," ",P_kom_kg!U56)</f>
        <v>5.0203514848273607E-3</v>
      </c>
      <c r="V55" s="36">
        <f>IF(P_kom_kg!V56=0," ",P_kom_kg!V56)</f>
        <v>3.0239928586941319E-3</v>
      </c>
      <c r="W55" s="36">
        <f>IF(P_kom_kg!W56=0," ",P_kom_kg!W56)</f>
        <v>3.6714907761838137E-3</v>
      </c>
      <c r="X55" s="36">
        <f>IF(P_kom_kg!X56=0," ",P_kom_kg!X56)</f>
        <v>4.2784054374996362E-3</v>
      </c>
    </row>
    <row r="56" spans="2:24" x14ac:dyDescent="0.2">
      <c r="B56" s="34" t="str">
        <f>IF(P_kom_kg!B57=0," ",P_kom_kg!B57)</f>
        <v>3014 Indre Østfold</v>
      </c>
      <c r="C56" s="35">
        <f>ROUND(IFERROR(P_kom_kg!C57,"2"),-2)</f>
        <v>2770300</v>
      </c>
      <c r="D56" s="35">
        <f>ROUND(IFERROR(P_kom_kg!D57,"2"),-2)</f>
        <v>2878500</v>
      </c>
      <c r="E56" s="35">
        <f>ROUND(IFERROR(P_kom_kg!E57,"2"),-2)</f>
        <v>2877100</v>
      </c>
      <c r="F56" s="35">
        <f>ROUND(IFERROR(P_kom_kg!F57,"2"),-2)</f>
        <v>2766000</v>
      </c>
      <c r="G56" s="35">
        <f>ROUND(IFERROR(P_kom_kg!G57,"2"),-2)</f>
        <v>2907000</v>
      </c>
      <c r="H56" s="35">
        <f>ROUND(IFERROR(P_kom_kg!H57,"2"),-2)</f>
        <v>3086900</v>
      </c>
      <c r="I56" s="35">
        <f>ROUND(IFERROR(P_kom_kg!I57,"2"),-2)</f>
        <v>2575900</v>
      </c>
      <c r="J56" s="35">
        <f>ROUND(IFERROR(P_kom_kg!J57,"2"),-2)</f>
        <v>2787800</v>
      </c>
      <c r="K56" s="35">
        <f>ROUND(IFERROR(P_kom_kg!K57,"2"),-2)</f>
        <v>2540500</v>
      </c>
      <c r="L56" s="35">
        <f>ROUND(IFERROR(P_kom_kg!L57,"2"),-2)</f>
        <v>2393100</v>
      </c>
      <c r="N56" s="34" t="str">
        <f>IF(P_kom_kg!N57=0," ",P_kom_kg!N57)</f>
        <v>3014 Indre Østfold</v>
      </c>
      <c r="O56" s="36">
        <f>IF(P_kom_kg!O57=0," ",P_kom_kg!O57)</f>
        <v>4.6799306102584176E-2</v>
      </c>
      <c r="P56" s="36">
        <f>IF(P_kom_kg!P57=0," ",P_kom_kg!P57)</f>
        <v>4.7973495893223736E-2</v>
      </c>
      <c r="Q56" s="36">
        <f>IF(P_kom_kg!Q57=0," ",P_kom_kg!Q57)</f>
        <v>4.7714210072052399E-2</v>
      </c>
      <c r="R56" s="36">
        <f>IF(P_kom_kg!R57=0," ",P_kom_kg!R57)</f>
        <v>4.5263472069787605E-2</v>
      </c>
      <c r="S56" s="36">
        <f>IF(P_kom_kg!S57=0," ",P_kom_kg!S57)</f>
        <v>4.9098581864960696E-2</v>
      </c>
      <c r="T56" s="36">
        <f>IF(P_kom_kg!T57=0," ",P_kom_kg!T57)</f>
        <v>5.0121431570032467E-2</v>
      </c>
      <c r="U56" s="36">
        <f>IF(P_kom_kg!U57=0," ",P_kom_kg!U57)</f>
        <v>4.4195808068878302E-2</v>
      </c>
      <c r="V56" s="36">
        <f>IF(P_kom_kg!V57=0," ",P_kom_kg!V57)</f>
        <v>4.3410425131215312E-2</v>
      </c>
      <c r="W56" s="36">
        <f>IF(P_kom_kg!W57=0," ",P_kom_kg!W57)</f>
        <v>3.943131363520519E-2</v>
      </c>
      <c r="X56" s="36">
        <f>IF(P_kom_kg!X57=0," ",P_kom_kg!X57)</f>
        <v>3.7468860653612976E-2</v>
      </c>
    </row>
    <row r="57" spans="2:24" x14ac:dyDescent="0.2">
      <c r="B57" s="34" t="str">
        <f>IF(P_kom_kg!B58=0," ",P_kom_kg!B58)</f>
        <v>3015 Skiptvet</v>
      </c>
      <c r="C57" s="35">
        <f>ROUND(IFERROR(P_kom_kg!C58,"2"),-2)</f>
        <v>274300</v>
      </c>
      <c r="D57" s="35">
        <f>ROUND(IFERROR(P_kom_kg!D58,"2"),-2)</f>
        <v>230300</v>
      </c>
      <c r="E57" s="35">
        <f>ROUND(IFERROR(P_kom_kg!E58,"2"),-2)</f>
        <v>392200</v>
      </c>
      <c r="F57" s="35">
        <f>ROUND(IFERROR(P_kom_kg!F58,"2"),-2)</f>
        <v>392700</v>
      </c>
      <c r="G57" s="35">
        <f>ROUND(IFERROR(P_kom_kg!G58,"2"),-2)</f>
        <v>390800</v>
      </c>
      <c r="H57" s="35">
        <f>ROUND(IFERROR(P_kom_kg!H58,"2"),-2)</f>
        <v>407600</v>
      </c>
      <c r="I57" s="35">
        <f>ROUND(IFERROR(P_kom_kg!I58,"2"),-2)</f>
        <v>364900</v>
      </c>
      <c r="J57" s="35">
        <f>ROUND(IFERROR(P_kom_kg!J58,"2"),-2)</f>
        <v>421100</v>
      </c>
      <c r="K57" s="35">
        <f>ROUND(IFERROR(P_kom_kg!K58,"2"),-2)</f>
        <v>414200</v>
      </c>
      <c r="L57" s="35">
        <f>ROUND(IFERROR(P_kom_kg!L58,"2"),-2)</f>
        <v>391300</v>
      </c>
      <c r="N57" s="34" t="str">
        <f>IF(P_kom_kg!N58=0," ",P_kom_kg!N58)</f>
        <v>3015 Skiptvet</v>
      </c>
      <c r="O57" s="36">
        <f>IF(P_kom_kg!O58=0," ",P_kom_kg!O58)</f>
        <v>4.6332298748886537E-3</v>
      </c>
      <c r="P57" s="36">
        <f>IF(P_kom_kg!P58=0," ",P_kom_kg!P58)</f>
        <v>3.8379110036564842E-3</v>
      </c>
      <c r="Q57" s="36">
        <f>IF(P_kom_kg!Q58=0," ",P_kom_kg!Q58)</f>
        <v>6.5039171864053492E-3</v>
      </c>
      <c r="R57" s="36">
        <f>IF(P_kom_kg!R58=0," ",P_kom_kg!R58)</f>
        <v>6.4268193741496048E-3</v>
      </c>
      <c r="S57" s="36">
        <f>IF(P_kom_kg!S58=0," ",P_kom_kg!S58)</f>
        <v>6.60038676179846E-3</v>
      </c>
      <c r="T57" s="36">
        <f>IF(P_kom_kg!T58=0," ",P_kom_kg!T58)</f>
        <v>6.6187045453604456E-3</v>
      </c>
      <c r="U57" s="36">
        <f>IF(P_kom_kg!U58=0," ",P_kom_kg!U58)</f>
        <v>6.2611084119236129E-3</v>
      </c>
      <c r="V57" s="36">
        <f>IF(P_kom_kg!V58=0," ",P_kom_kg!V58)</f>
        <v>6.5574917181528032E-3</v>
      </c>
      <c r="W57" s="36">
        <f>IF(P_kom_kg!W58=0," ",P_kom_kg!W58)</f>
        <v>6.428562337550665E-3</v>
      </c>
      <c r="X57" s="36">
        <f>IF(P_kom_kg!X58=0," ",P_kom_kg!X58)</f>
        <v>6.1268818805688286E-3</v>
      </c>
    </row>
    <row r="58" spans="2:24" x14ac:dyDescent="0.2">
      <c r="B58" s="34" t="str">
        <f>IF(P_kom_kg!B59=0," ",P_kom_kg!B59)</f>
        <v>3016 Rakkestad</v>
      </c>
      <c r="C58" s="35">
        <f>ROUND(IFERROR(P_kom_kg!C59,"2"),-2)</f>
        <v>508400</v>
      </c>
      <c r="D58" s="35">
        <f>ROUND(IFERROR(P_kom_kg!D59,"2"),-2)</f>
        <v>507900</v>
      </c>
      <c r="E58" s="35">
        <f>ROUND(IFERROR(P_kom_kg!E59,"2"),-2)</f>
        <v>454000</v>
      </c>
      <c r="F58" s="35">
        <f>ROUND(IFERROR(P_kom_kg!F59,"2"),-2)</f>
        <v>470000</v>
      </c>
      <c r="G58" s="35">
        <f>ROUND(IFERROR(P_kom_kg!G59,"2"),-2)</f>
        <v>470900</v>
      </c>
      <c r="H58" s="35">
        <f>ROUND(IFERROR(P_kom_kg!H59,"2"),-2)</f>
        <v>516000</v>
      </c>
      <c r="I58" s="35">
        <f>ROUND(IFERROR(P_kom_kg!I59,"2"),-2)</f>
        <v>621100</v>
      </c>
      <c r="J58" s="35">
        <f>ROUND(IFERROR(P_kom_kg!J59,"2"),-2)</f>
        <v>752500</v>
      </c>
      <c r="K58" s="35">
        <f>ROUND(IFERROR(P_kom_kg!K59,"2"),-2)</f>
        <v>838300</v>
      </c>
      <c r="L58" s="35">
        <f>ROUND(IFERROR(P_kom_kg!L59,"2"),-2)</f>
        <v>887400</v>
      </c>
      <c r="N58" s="34" t="str">
        <f>IF(P_kom_kg!N59=0," ",P_kom_kg!N59)</f>
        <v>3016 Rakkestad</v>
      </c>
      <c r="O58" s="36">
        <f>IF(P_kom_kg!O59=0," ",P_kom_kg!O59)</f>
        <v>8.588509338542237E-3</v>
      </c>
      <c r="P58" s="36">
        <f>IF(P_kom_kg!P59=0," ",P_kom_kg!P59)</f>
        <v>8.4649100958393616E-3</v>
      </c>
      <c r="Q58" s="36">
        <f>IF(P_kom_kg!Q59=0," ",P_kom_kg!Q59)</f>
        <v>7.529823267731022E-3</v>
      </c>
      <c r="R58" s="36">
        <f>IF(P_kom_kg!R59=0," ",P_kom_kg!R59)</f>
        <v>7.6918032978963175E-3</v>
      </c>
      <c r="S58" s="36">
        <f>IF(P_kom_kg!S59=0," ",P_kom_kg!S59)</f>
        <v>7.953166336708414E-3</v>
      </c>
      <c r="T58" s="36">
        <f>IF(P_kom_kg!T59=0," ",P_kom_kg!T59)</f>
        <v>8.3777594679888684E-3</v>
      </c>
      <c r="U58" s="36">
        <f>IF(P_kom_kg!U59=0," ",P_kom_kg!U59)</f>
        <v>1.0657349639914547E-2</v>
      </c>
      <c r="V58" s="36">
        <f>IF(P_kom_kg!V59=0," ",P_kom_kg!V59)</f>
        <v>1.1718077436409968E-2</v>
      </c>
      <c r="W58" s="36">
        <f>IF(P_kom_kg!W59=0," ",P_kom_kg!W59)</f>
        <v>1.3011809502050203E-2</v>
      </c>
      <c r="X58" s="36">
        <f>IF(P_kom_kg!X59=0," ",P_kom_kg!X59)</f>
        <v>1.389339200476673E-2</v>
      </c>
    </row>
    <row r="59" spans="2:24" x14ac:dyDescent="0.2">
      <c r="B59" s="34" t="str">
        <f>IF(P_kom_kg!B60=0," ",P_kom_kg!B60)</f>
        <v>3017 Råde</v>
      </c>
      <c r="C59" s="35">
        <f>ROUND(IFERROR(P_kom_kg!C60,"2"),-2)</f>
        <v>485400</v>
      </c>
      <c r="D59" s="35">
        <f>ROUND(IFERROR(P_kom_kg!D60,"2"),-2)</f>
        <v>510400</v>
      </c>
      <c r="E59" s="35">
        <f>ROUND(IFERROR(P_kom_kg!E60,"2"),-2)</f>
        <v>527700</v>
      </c>
      <c r="F59" s="35">
        <f>ROUND(IFERROR(P_kom_kg!F60,"2"),-2)</f>
        <v>549400</v>
      </c>
      <c r="G59" s="35">
        <f>ROUND(IFERROR(P_kom_kg!G60,"2"),-2)</f>
        <v>514700</v>
      </c>
      <c r="H59" s="35">
        <f>ROUND(IFERROR(P_kom_kg!H60,"2"),-2)</f>
        <v>405400</v>
      </c>
      <c r="I59" s="35">
        <f>ROUND(IFERROR(P_kom_kg!I60,"2"),-2)</f>
        <v>462500</v>
      </c>
      <c r="J59" s="35">
        <f>ROUND(IFERROR(P_kom_kg!J60,"2"),-2)</f>
        <v>467000</v>
      </c>
      <c r="K59" s="35">
        <f>ROUND(IFERROR(P_kom_kg!K60,"2"),-2)</f>
        <v>444700</v>
      </c>
      <c r="L59" s="35">
        <f>ROUND(IFERROR(P_kom_kg!L60,"2"),-2)</f>
        <v>422600</v>
      </c>
      <c r="N59" s="34" t="str">
        <f>IF(P_kom_kg!N60=0," ",P_kom_kg!N60)</f>
        <v>3017 Råde</v>
      </c>
      <c r="O59" s="36">
        <f>IF(P_kom_kg!O60=0," ",P_kom_kg!O60)</f>
        <v>8.2002234269943942E-3</v>
      </c>
      <c r="P59" s="36">
        <f>IF(P_kom_kg!P60=0," ",P_kom_kg!P60)</f>
        <v>8.5065585874698237E-3</v>
      </c>
      <c r="Q59" s="36">
        <f>IF(P_kom_kg!Q60=0," ",P_kom_kg!Q60)</f>
        <v>8.7506085518121966E-3</v>
      </c>
      <c r="R59" s="36">
        <f>IF(P_kom_kg!R60=0," ",P_kom_kg!R60)</f>
        <v>8.9905792555171476E-3</v>
      </c>
      <c r="S59" s="36">
        <f>IF(P_kom_kg!S60=0," ",P_kom_kg!S60)</f>
        <v>8.6936532910770574E-3</v>
      </c>
      <c r="T59" s="36">
        <f>IF(P_kom_kg!T60=0," ",P_kom_kg!T60)</f>
        <v>6.5829346976209804E-3</v>
      </c>
      <c r="U59" s="36">
        <f>IF(P_kom_kg!U60=0," ",P_kom_kg!U60)</f>
        <v>7.9350793561982283E-3</v>
      </c>
      <c r="V59" s="36">
        <f>IF(P_kom_kg!V60=0," ",P_kom_kg!V60)</f>
        <v>7.2724662910471742E-3</v>
      </c>
      <c r="W59" s="36">
        <f>IF(P_kom_kg!W60=0," ",P_kom_kg!W60)</f>
        <v>6.9023176027483797E-3</v>
      </c>
      <c r="X59" s="36">
        <f>IF(P_kom_kg!X60=0," ",P_kom_kg!X60)</f>
        <v>6.6163028166433997E-3</v>
      </c>
    </row>
    <row r="60" spans="2:24" x14ac:dyDescent="0.2">
      <c r="B60" s="34" t="str">
        <f>IF(P_kom_kg!B61=0," ",P_kom_kg!B61)</f>
        <v>3018 Våler (Vik)</v>
      </c>
      <c r="C60" s="35">
        <f>ROUND(IFERROR(P_kom_kg!C61,"2"),-2)</f>
        <v>87600</v>
      </c>
      <c r="D60" s="35">
        <f>ROUND(IFERROR(P_kom_kg!D61,"2"),-2)</f>
        <v>102300</v>
      </c>
      <c r="E60" s="35">
        <f>ROUND(IFERROR(P_kom_kg!E61,"2"),-2)</f>
        <v>12300</v>
      </c>
      <c r="F60" s="35">
        <f>ROUND(IFERROR(P_kom_kg!F61,"2"),-2)</f>
        <v>0</v>
      </c>
      <c r="G60" s="35">
        <f>ROUND(IFERROR(P_kom_kg!G61,"2"),-2)</f>
        <v>0</v>
      </c>
      <c r="H60" s="35">
        <f>ROUND(IFERROR(P_kom_kg!H61,"2"),-2)</f>
        <v>0</v>
      </c>
      <c r="I60" s="35">
        <f>ROUND(IFERROR(P_kom_kg!I61,"2"),-2)</f>
        <v>0</v>
      </c>
      <c r="J60" s="35">
        <f>ROUND(IFERROR(P_kom_kg!J61,"2"),-2)</f>
        <v>0</v>
      </c>
      <c r="K60" s="35">
        <f>ROUND(IFERROR(P_kom_kg!K61,"2"),-2)</f>
        <v>0</v>
      </c>
      <c r="L60" s="35">
        <f>ROUND(IFERROR(P_kom_kg!L61,"2"),-2)</f>
        <v>0</v>
      </c>
      <c r="N60" s="34" t="str">
        <f>IF(P_kom_kg!N61=0," ",P_kom_kg!N61)</f>
        <v>3018 Våler (Vik)</v>
      </c>
      <c r="O60" s="36">
        <f>IF(P_kom_kg!O61=0," ",P_kom_kg!O61)</f>
        <v>1.4801320425494463E-3</v>
      </c>
      <c r="P60" s="36">
        <f>IF(P_kom_kg!P61=0," ",P_kom_kg!P61)</f>
        <v>1.7053715704596231E-3</v>
      </c>
      <c r="Q60" s="36">
        <f>IF(P_kom_kg!Q61=0," ",P_kom_kg!Q61)</f>
        <v>2.034199898731141E-4</v>
      </c>
      <c r="R60" s="36" t="str">
        <f>IF(P_kom_kg!R61=0," ",P_kom_kg!R61)</f>
        <v xml:space="preserve"> </v>
      </c>
      <c r="S60" s="36" t="str">
        <f>IF(P_kom_kg!S61=0," ",P_kom_kg!S61)</f>
        <v xml:space="preserve"> </v>
      </c>
      <c r="T60" s="36" t="str">
        <f>IF(P_kom_kg!T61=0," ",P_kom_kg!T61)</f>
        <v xml:space="preserve"> </v>
      </c>
      <c r="U60" s="36" t="str">
        <f>IF(P_kom_kg!U61=0," ",P_kom_kg!U61)</f>
        <v xml:space="preserve"> </v>
      </c>
      <c r="V60" s="36" t="str">
        <f>IF(P_kom_kg!V61=0," ",P_kom_kg!V61)</f>
        <v xml:space="preserve"> </v>
      </c>
      <c r="W60" s="36" t="str">
        <f>IF(P_kom_kg!W61=0," ",P_kom_kg!W61)</f>
        <v xml:space="preserve"> </v>
      </c>
      <c r="X60" s="36" t="str">
        <f>IF(P_kom_kg!X61=0," ",P_kom_kg!X61)</f>
        <v xml:space="preserve"> </v>
      </c>
    </row>
    <row r="61" spans="2:24" x14ac:dyDescent="0.2">
      <c r="B61" s="34" t="str">
        <f>IF(P_kom_kg!B62=0," ",P_kom_kg!B62)</f>
        <v>3019 Vestby</v>
      </c>
      <c r="C61" s="35">
        <f>ROUND(IFERROR(P_kom_kg!C62,"2"),-2)</f>
        <v>736500</v>
      </c>
      <c r="D61" s="35">
        <f>ROUND(IFERROR(P_kom_kg!D62,"2"),-2)</f>
        <v>722900</v>
      </c>
      <c r="E61" s="35">
        <f>ROUND(IFERROR(P_kom_kg!E62,"2"),-2)</f>
        <v>654500</v>
      </c>
      <c r="F61" s="35">
        <f>ROUND(IFERROR(P_kom_kg!F62,"2"),-2)</f>
        <v>489500</v>
      </c>
      <c r="G61" s="35">
        <f>ROUND(IFERROR(P_kom_kg!G62,"2"),-2)</f>
        <v>695000</v>
      </c>
      <c r="H61" s="35">
        <f>ROUND(IFERROR(P_kom_kg!H62,"2"),-2)</f>
        <v>696000</v>
      </c>
      <c r="I61" s="35">
        <f>ROUND(IFERROR(P_kom_kg!I62,"2"),-2)</f>
        <v>652900</v>
      </c>
      <c r="J61" s="35">
        <f>ROUND(IFERROR(P_kom_kg!J62,"2"),-2)</f>
        <v>725900</v>
      </c>
      <c r="K61" s="35">
        <f>ROUND(IFERROR(P_kom_kg!K62,"2"),-2)</f>
        <v>687100</v>
      </c>
      <c r="L61" s="35">
        <f>ROUND(IFERROR(P_kom_kg!L62,"2"),-2)</f>
        <v>772200</v>
      </c>
      <c r="N61" s="34" t="str">
        <f>IF(P_kom_kg!N62=0," ",P_kom_kg!N62)</f>
        <v>3019 Vestby</v>
      </c>
      <c r="O61" s="36">
        <f>IF(P_kom_kg!O62=0," ",P_kom_kg!O62)</f>
        <v>1.2441096174121018E-2</v>
      </c>
      <c r="P61" s="36">
        <f>IF(P_kom_kg!P62=0," ",P_kom_kg!P62)</f>
        <v>1.2047963662916009E-2</v>
      </c>
      <c r="Q61" s="36">
        <f>IF(P_kom_kg!Q62=0," ",P_kom_kg!Q62)</f>
        <v>1.0854063454432961E-2</v>
      </c>
      <c r="R61" s="36">
        <f>IF(P_kom_kg!R62=0," ",P_kom_kg!R62)</f>
        <v>8.0103157179088145E-3</v>
      </c>
      <c r="S61" s="36">
        <f>IF(P_kom_kg!S62=0," ",P_kom_kg!S62)</f>
        <v>1.1738479843214446E-2</v>
      </c>
      <c r="T61" s="36">
        <f>IF(P_kom_kg!T62=0," ",P_kom_kg!T62)</f>
        <v>1.1300105693973609E-2</v>
      </c>
      <c r="U61" s="36">
        <f>IF(P_kom_kg!U62=0," ",P_kom_kg!U62)</f>
        <v>1.1202105671654933E-2</v>
      </c>
      <c r="V61" s="36">
        <f>IF(P_kom_kg!V62=0," ",P_kom_kg!V62)</f>
        <v>1.1303309654124996E-2</v>
      </c>
      <c r="W61" s="36">
        <f>IF(P_kom_kg!W62=0," ",P_kom_kg!W62)</f>
        <v>1.0665306176931752E-2</v>
      </c>
      <c r="X61" s="36">
        <f>IF(P_kom_kg!X62=0," ",P_kom_kg!X62)</f>
        <v>1.2090367718753889E-2</v>
      </c>
    </row>
    <row r="62" spans="2:24" x14ac:dyDescent="0.2">
      <c r="B62" s="34" t="str">
        <f>IF(P_kom_kg!B63=0," ",P_kom_kg!B63)</f>
        <v>3020 Nordre Follo</v>
      </c>
      <c r="C62" s="35">
        <f>ROUND(IFERROR(P_kom_kg!C63,"2"),-2)</f>
        <v>108400</v>
      </c>
      <c r="D62" s="35">
        <f>ROUND(IFERROR(P_kom_kg!D63,"2"),-2)</f>
        <v>118200</v>
      </c>
      <c r="E62" s="35">
        <f>ROUND(IFERROR(P_kom_kg!E63,"2"),-2)</f>
        <v>129400</v>
      </c>
      <c r="F62" s="35">
        <f>ROUND(IFERROR(P_kom_kg!F63,"2"),-2)</f>
        <v>107600</v>
      </c>
      <c r="G62" s="35">
        <f>ROUND(IFERROR(P_kom_kg!G63,"2"),-2)</f>
        <v>101500</v>
      </c>
      <c r="H62" s="35">
        <f>ROUND(IFERROR(P_kom_kg!H63,"2"),-2)</f>
        <v>109300</v>
      </c>
      <c r="I62" s="35">
        <f>ROUND(IFERROR(P_kom_kg!I63,"2"),-2)</f>
        <v>119400</v>
      </c>
      <c r="J62" s="35">
        <f>ROUND(IFERROR(P_kom_kg!J63,"2"),-2)</f>
        <v>134600</v>
      </c>
      <c r="K62" s="35">
        <f>ROUND(IFERROR(P_kom_kg!K63,"2"),-2)</f>
        <v>111700</v>
      </c>
      <c r="L62" s="35">
        <f>ROUND(IFERROR(P_kom_kg!L63,"2"),-2)</f>
        <v>112100</v>
      </c>
      <c r="N62" s="34" t="str">
        <f>IF(P_kom_kg!N63=0," ",P_kom_kg!N63)</f>
        <v>3020 Nordre Follo</v>
      </c>
      <c r="O62" s="36">
        <f>IF(P_kom_kg!O63=0," ",P_kom_kg!O63)</f>
        <v>1.8315911850229248E-3</v>
      </c>
      <c r="P62" s="36">
        <f>IF(P_kom_kg!P63=0," ",P_kom_kg!P63)</f>
        <v>1.9705286340213047E-3</v>
      </c>
      <c r="Q62" s="36">
        <f>IF(P_kom_kg!Q63=0," ",P_kom_kg!Q63)</f>
        <v>2.1465071033146014E-3</v>
      </c>
      <c r="R62" s="36">
        <f>IF(P_kom_kg!R63=0," ",P_kom_kg!R63)</f>
        <v>1.7609167947341114E-3</v>
      </c>
      <c r="S62" s="36">
        <f>IF(P_kom_kg!S63=0," ",P_kom_kg!S63)</f>
        <v>1.7139193965036389E-3</v>
      </c>
      <c r="T62" s="36">
        <f>IF(P_kom_kg!T63=0," ",P_kom_kg!T63)</f>
        <v>1.7738791945240795E-3</v>
      </c>
      <c r="U62" s="36">
        <f>IF(P_kom_kg!U63=0," ",P_kom_kg!U63)</f>
        <v>2.04891751314462E-3</v>
      </c>
      <c r="V62" s="36">
        <f>IF(P_kom_kg!V63=0," ",P_kom_kg!V63)</f>
        <v>2.0962621584022702E-3</v>
      </c>
      <c r="W62" s="36">
        <f>IF(P_kom_kg!W63=0," ",P_kom_kg!W63)</f>
        <v>1.7344536782114795E-3</v>
      </c>
      <c r="X62" s="36">
        <f>IF(P_kom_kg!X63=0," ",P_kom_kg!X63)</f>
        <v>1.7543624520028039E-3</v>
      </c>
    </row>
    <row r="63" spans="2:24" x14ac:dyDescent="0.2">
      <c r="B63" s="34" t="str">
        <f>IF(P_kom_kg!B64=0," ",P_kom_kg!B64)</f>
        <v>3021 Ås</v>
      </c>
      <c r="C63" s="35">
        <f>ROUND(IFERROR(P_kom_kg!C64,"2"),-2)</f>
        <v>437800</v>
      </c>
      <c r="D63" s="35">
        <f>ROUND(IFERROR(P_kom_kg!D64,"2"),-2)</f>
        <v>371500</v>
      </c>
      <c r="E63" s="35">
        <f>ROUND(IFERROR(P_kom_kg!E64,"2"),-2)</f>
        <v>536500</v>
      </c>
      <c r="F63" s="35">
        <f>ROUND(IFERROR(P_kom_kg!F64,"2"),-2)</f>
        <v>497700</v>
      </c>
      <c r="G63" s="35">
        <f>ROUND(IFERROR(P_kom_kg!G64,"2"),-2)</f>
        <v>497500</v>
      </c>
      <c r="H63" s="35">
        <f>ROUND(IFERROR(P_kom_kg!H64,"2"),-2)</f>
        <v>499200</v>
      </c>
      <c r="I63" s="35">
        <f>ROUND(IFERROR(P_kom_kg!I64,"2"),-2)</f>
        <v>494100</v>
      </c>
      <c r="J63" s="35">
        <f>ROUND(IFERROR(P_kom_kg!J64,"2"),-2)</f>
        <v>329100</v>
      </c>
      <c r="K63" s="35">
        <f>ROUND(IFERROR(P_kom_kg!K64,"2"),-2)</f>
        <v>144900</v>
      </c>
      <c r="L63" s="35">
        <f>ROUND(IFERROR(P_kom_kg!L64,"2"),-2)</f>
        <v>154100</v>
      </c>
      <c r="N63" s="34" t="str">
        <f>IF(P_kom_kg!N64=0," ",P_kom_kg!N64)</f>
        <v>3021 Ås</v>
      </c>
      <c r="O63" s="36">
        <f>IF(P_kom_kg!O64=0," ",P_kom_kg!O64)</f>
        <v>7.3963018153063199E-3</v>
      </c>
      <c r="P63" s="36">
        <f>IF(P_kom_kg!P64=0," ",P_kom_kg!P64)</f>
        <v>6.190625796169082E-3</v>
      </c>
      <c r="Q63" s="36">
        <f>IF(P_kom_kg!Q64=0," ",P_kom_kg!Q64)</f>
        <v>8.8966808876023793E-3</v>
      </c>
      <c r="R63" s="36">
        <f>IF(P_kom_kg!R64=0," ",P_kom_kg!R64)</f>
        <v>8.1438965278431558E-3</v>
      </c>
      <c r="S63" s="36">
        <f>IF(P_kom_kg!S64=0," ",P_kom_kg!S64)</f>
        <v>8.4020322939936908E-3</v>
      </c>
      <c r="T63" s="36">
        <f>IF(P_kom_kg!T64=0," ",P_kom_kg!T64)</f>
        <v>8.1059540884343313E-3</v>
      </c>
      <c r="U63" s="36">
        <f>IF(P_kom_kg!U64=0," ",P_kom_kg!U64)</f>
        <v>8.4774676294384517E-3</v>
      </c>
      <c r="V63" s="36">
        <f>IF(P_kom_kg!V64=0," ",P_kom_kg!V64)</f>
        <v>5.1243503740096381E-3</v>
      </c>
      <c r="W63" s="36">
        <f>IF(P_kom_kg!W64=0," ",P_kom_kg!W64)</f>
        <v>2.2495265241173918E-3</v>
      </c>
      <c r="X63" s="36">
        <f>IF(P_kom_kg!X64=0," ",P_kom_kg!X64)</f>
        <v>2.4124401692730392E-3</v>
      </c>
    </row>
    <row r="64" spans="2:24" x14ac:dyDescent="0.2">
      <c r="B64" s="34" t="str">
        <f>IF(P_kom_kg!B65=0," ",P_kom_kg!B65)</f>
        <v>3026 Aurskog-Høland</v>
      </c>
      <c r="C64" s="35">
        <f>ROUND(IFERROR(P_kom_kg!C65,"2"),-2)</f>
        <v>203600</v>
      </c>
      <c r="D64" s="35">
        <f>ROUND(IFERROR(P_kom_kg!D65,"2"),-2)</f>
        <v>239500</v>
      </c>
      <c r="E64" s="35">
        <f>ROUND(IFERROR(P_kom_kg!E65,"2"),-2)</f>
        <v>236500</v>
      </c>
      <c r="F64" s="35">
        <f>ROUND(IFERROR(P_kom_kg!F65,"2"),-2)</f>
        <v>237200</v>
      </c>
      <c r="G64" s="35">
        <f>ROUND(IFERROR(P_kom_kg!G65,"2"),-2)</f>
        <v>263000</v>
      </c>
      <c r="H64" s="35">
        <f>ROUND(IFERROR(P_kom_kg!H65,"2"),-2)</f>
        <v>212400</v>
      </c>
      <c r="I64" s="35">
        <f>ROUND(IFERROR(P_kom_kg!I65,"2"),-2)</f>
        <v>187400</v>
      </c>
      <c r="J64" s="35">
        <f>ROUND(IFERROR(P_kom_kg!J65,"2"),-2)</f>
        <v>219700</v>
      </c>
      <c r="K64" s="35">
        <f>ROUND(IFERROR(P_kom_kg!K65,"2"),-2)</f>
        <v>233300</v>
      </c>
      <c r="L64" s="35">
        <f>ROUND(IFERROR(P_kom_kg!L65,"2"),-2)</f>
        <v>225300</v>
      </c>
      <c r="N64" s="34" t="str">
        <f>IF(P_kom_kg!N65=0," ",P_kom_kg!N65)</f>
        <v>3026 Aurskog-Høland</v>
      </c>
      <c r="O64" s="36">
        <f>IF(P_kom_kg!O65=0," ",P_kom_kg!O65)</f>
        <v>3.4395188734657554E-3</v>
      </c>
      <c r="P64" s="36">
        <f>IF(P_kom_kg!P65=0," ",P_kom_kg!P65)</f>
        <v>3.9915887712933329E-3</v>
      </c>
      <c r="Q64" s="36">
        <f>IF(P_kom_kg!Q65=0," ",P_kom_kg!Q65)</f>
        <v>3.9214650909340093E-3</v>
      </c>
      <c r="R64" s="36">
        <f>IF(P_kom_kg!R65=0," ",P_kom_kg!R65)</f>
        <v>3.8810600919401876E-3</v>
      </c>
      <c r="S64" s="36">
        <f>IF(P_kom_kg!S65=0," ",P_kom_kg!S65)</f>
        <v>4.4426852676250949E-3</v>
      </c>
      <c r="T64" s="36">
        <f>IF(P_kom_kg!T65=0," ",P_kom_kg!T65)</f>
        <v>3.4479665215008367E-3</v>
      </c>
      <c r="U64" s="36">
        <f>IF(P_kom_kg!U65=0," ",P_kom_kg!U65)</f>
        <v>3.2155876199241799E-3</v>
      </c>
      <c r="V64" s="36">
        <f>IF(P_kom_kg!V65=0," ",P_kom_kg!V65)</f>
        <v>3.4209154735929128E-3</v>
      </c>
      <c r="W64" s="36">
        <f>IF(P_kom_kg!W65=0," ",P_kom_kg!W65)</f>
        <v>3.6209690912832942E-3</v>
      </c>
      <c r="X64" s="36">
        <f>IF(P_kom_kg!X65=0," ",P_kom_kg!X65)</f>
        <v>3.5276228556304842E-3</v>
      </c>
    </row>
    <row r="65" spans="2:24" x14ac:dyDescent="0.2">
      <c r="B65" s="34" t="str">
        <f>IF(P_kom_kg!B66=0," ",P_kom_kg!B66)</f>
        <v>3028 Enebakk</v>
      </c>
      <c r="C65" s="35">
        <f>ROUND(IFERROR(P_kom_kg!C66,"2"),-2)</f>
        <v>135800</v>
      </c>
      <c r="D65" s="35">
        <f>ROUND(IFERROR(P_kom_kg!D66,"2"),-2)</f>
        <v>127200</v>
      </c>
      <c r="E65" s="35">
        <f>ROUND(IFERROR(P_kom_kg!E66,"2"),-2)</f>
        <v>148100</v>
      </c>
      <c r="F65" s="35">
        <f>ROUND(IFERROR(P_kom_kg!F66,"2"),-2)</f>
        <v>151600</v>
      </c>
      <c r="G65" s="35">
        <f>ROUND(IFERROR(P_kom_kg!G66,"2"),-2)</f>
        <v>157200</v>
      </c>
      <c r="H65" s="35">
        <f>ROUND(IFERROR(P_kom_kg!H66,"2"),-2)</f>
        <v>129600</v>
      </c>
      <c r="I65" s="35">
        <f>ROUND(IFERROR(P_kom_kg!I66,"2"),-2)</f>
        <v>84000</v>
      </c>
      <c r="J65" s="35">
        <f>ROUND(IFERROR(P_kom_kg!J66,"2"),-2)</f>
        <v>0</v>
      </c>
      <c r="K65" s="35">
        <f>ROUND(IFERROR(P_kom_kg!K66,"2"),-2)</f>
        <v>0</v>
      </c>
      <c r="L65" s="35">
        <f>ROUND(IFERROR(P_kom_kg!L66,"2"),-2)</f>
        <v>0</v>
      </c>
      <c r="N65" s="34" t="str">
        <f>IF(P_kom_kg!N66=0," ",P_kom_kg!N66)</f>
        <v>3028 Enebakk</v>
      </c>
      <c r="O65" s="36">
        <f>IF(P_kom_kg!O66=0," ",P_kom_kg!O66)</f>
        <v>2.2932434534927741E-3</v>
      </c>
      <c r="P65" s="36">
        <f>IF(P_kom_kg!P66=0," ",P_kom_kg!P66)</f>
        <v>2.1195232379333994E-3</v>
      </c>
      <c r="Q65" s="36">
        <f>IF(P_kom_kg!Q66=0," ",P_kom_kg!Q66)</f>
        <v>2.4567449763421853E-3</v>
      </c>
      <c r="R65" s="36">
        <f>IF(P_kom_kg!R66=0," ",P_kom_kg!R66)</f>
        <v>2.4809734894212197E-3</v>
      </c>
      <c r="S65" s="36">
        <f>IF(P_kom_kg!S66=0," ",P_kom_kg!S66)</f>
        <v>2.6552610304341625E-3</v>
      </c>
      <c r="T65" s="36">
        <f>IF(P_kom_kg!T66=0," ",P_kom_kg!T66)</f>
        <v>2.1042834757997821E-3</v>
      </c>
      <c r="U65" s="36">
        <f>IF(P_kom_kg!U66=0," ",P_kom_kg!U66)</f>
        <v>1.4406266283165283E-3</v>
      </c>
      <c r="V65" s="36" t="str">
        <f>IF(P_kom_kg!V66=0," ",P_kom_kg!V66)</f>
        <v xml:space="preserve"> </v>
      </c>
      <c r="W65" s="36" t="str">
        <f>IF(P_kom_kg!W66=0," ",P_kom_kg!W66)</f>
        <v xml:space="preserve"> </v>
      </c>
      <c r="X65" s="36" t="str">
        <f>IF(P_kom_kg!X66=0," ",P_kom_kg!X66)</f>
        <v xml:space="preserve"> </v>
      </c>
    </row>
    <row r="66" spans="2:24" x14ac:dyDescent="0.2">
      <c r="B66" s="34" t="str">
        <f>IF(P_kom_kg!B67=0," ",P_kom_kg!B67)</f>
        <v>3030 Lillestrøm</v>
      </c>
      <c r="C66" s="35">
        <f>ROUND(IFERROR(P_kom_kg!C67,"2"),-2)</f>
        <v>568200</v>
      </c>
      <c r="D66" s="35">
        <f>ROUND(IFERROR(P_kom_kg!D67,"2"),-2)</f>
        <v>512000</v>
      </c>
      <c r="E66" s="35">
        <f>ROUND(IFERROR(P_kom_kg!E67,"2"),-2)</f>
        <v>544000</v>
      </c>
      <c r="F66" s="35">
        <f>ROUND(IFERROR(P_kom_kg!F67,"2"),-2)</f>
        <v>548000</v>
      </c>
      <c r="G66" s="35">
        <f>ROUND(IFERROR(P_kom_kg!G67,"2"),-2)</f>
        <v>614700</v>
      </c>
      <c r="H66" s="35">
        <f>ROUND(IFERROR(P_kom_kg!H67,"2"),-2)</f>
        <v>570100</v>
      </c>
      <c r="I66" s="35">
        <f>ROUND(IFERROR(P_kom_kg!I67,"2"),-2)</f>
        <v>360400</v>
      </c>
      <c r="J66" s="35">
        <f>ROUND(IFERROR(P_kom_kg!J67,"2"),-2)</f>
        <v>414200</v>
      </c>
      <c r="K66" s="35">
        <f>ROUND(IFERROR(P_kom_kg!K67,"2"),-2)</f>
        <v>431700</v>
      </c>
      <c r="L66" s="35">
        <f>ROUND(IFERROR(P_kom_kg!L67,"2"),-2)</f>
        <v>493400</v>
      </c>
      <c r="N66" s="34" t="str">
        <f>IF(P_kom_kg!N67=0," ",P_kom_kg!N67)</f>
        <v>3030 Lillestrøm</v>
      </c>
      <c r="O66" s="36">
        <f>IF(P_kom_kg!O67=0," ",P_kom_kg!O67)</f>
        <v>9.5991000753935189E-3</v>
      </c>
      <c r="P66" s="36">
        <f>IF(P_kom_kg!P67=0," ",P_kom_kg!P67)</f>
        <v>8.5326243101229021E-3</v>
      </c>
      <c r="Q66" s="36">
        <f>IF(P_kom_kg!Q67=0," ",P_kom_kg!Q67)</f>
        <v>9.022122661889044E-3</v>
      </c>
      <c r="R66" s="36">
        <f>IF(P_kom_kg!R67=0," ",P_kom_kg!R67)</f>
        <v>8.9673912109652712E-3</v>
      </c>
      <c r="S66" s="36">
        <f>IF(P_kom_kg!S67=0," ",P_kom_kg!S67)</f>
        <v>1.0382204059200109E-2</v>
      </c>
      <c r="T66" s="36">
        <f>IF(P_kom_kg!T67=0," ",P_kom_kg!T67)</f>
        <v>9.2572625739823309E-3</v>
      </c>
      <c r="U66" s="36">
        <f>IF(P_kom_kg!U67=0," ",P_kom_kg!U67)</f>
        <v>6.1835214268675491E-3</v>
      </c>
      <c r="V66" s="36">
        <f>IF(P_kom_kg!V67=0," ",P_kom_kg!V67)</f>
        <v>6.4498601326612231E-3</v>
      </c>
      <c r="W66" s="36">
        <f>IF(P_kom_kg!W67=0," ",P_kom_kg!W67)</f>
        <v>6.7003084694211099E-3</v>
      </c>
      <c r="X66" s="36">
        <f>IF(P_kom_kg!X67=0," ",P_kom_kg!X67)</f>
        <v>7.7250191782112223E-3</v>
      </c>
    </row>
    <row r="67" spans="2:24" x14ac:dyDescent="0.2">
      <c r="B67" s="34" t="str">
        <f>IF(P_kom_kg!B68=0," ",P_kom_kg!B68)</f>
        <v>3031 Nittedal</v>
      </c>
      <c r="C67" s="35">
        <f>ROUND(IFERROR(P_kom_kg!C68,"2"),-2)</f>
        <v>131700</v>
      </c>
      <c r="D67" s="35">
        <f>ROUND(IFERROR(P_kom_kg!D68,"2"),-2)</f>
        <v>137600</v>
      </c>
      <c r="E67" s="35">
        <f>ROUND(IFERROR(P_kom_kg!E68,"2"),-2)</f>
        <v>156800</v>
      </c>
      <c r="F67" s="35">
        <f>ROUND(IFERROR(P_kom_kg!F68,"2"),-2)</f>
        <v>124600</v>
      </c>
      <c r="G67" s="35">
        <f>ROUND(IFERROR(P_kom_kg!G68,"2"),-2)</f>
        <v>125100</v>
      </c>
      <c r="H67" s="35">
        <f>ROUND(IFERROR(P_kom_kg!H68,"2"),-2)</f>
        <v>124900</v>
      </c>
      <c r="I67" s="35">
        <f>ROUND(IFERROR(P_kom_kg!I68,"2"),-2)</f>
        <v>138000</v>
      </c>
      <c r="J67" s="35">
        <f>ROUND(IFERROR(P_kom_kg!J68,"2"),-2)</f>
        <v>133300</v>
      </c>
      <c r="K67" s="35">
        <f>ROUND(IFERROR(P_kom_kg!K68,"2"),-2)</f>
        <v>130700</v>
      </c>
      <c r="L67" s="35">
        <f>ROUND(IFERROR(P_kom_kg!L68,"2"),-2)</f>
        <v>112700</v>
      </c>
      <c r="N67" s="34" t="str">
        <f>IF(P_kom_kg!N68=0," ",P_kom_kg!N68)</f>
        <v>3031 Nittedal</v>
      </c>
      <c r="O67" s="36">
        <f>IF(P_kom_kg!O68=0," ",P_kom_kg!O68)</f>
        <v>2.2253335398785762E-3</v>
      </c>
      <c r="P67" s="36">
        <f>IF(P_kom_kg!P68=0," ",P_kom_kg!P68)</f>
        <v>2.2937002631554693E-3</v>
      </c>
      <c r="Q67" s="36">
        <f>IF(P_kom_kg!Q68=0," ",P_kom_kg!Q68)</f>
        <v>2.6009764822876014E-3</v>
      </c>
      <c r="R67" s="36">
        <f>IF(P_kom_kg!R68=0," ",P_kom_kg!R68)</f>
        <v>2.0395497055208343E-3</v>
      </c>
      <c r="S67" s="36">
        <f>IF(P_kom_kg!S68=0," ",P_kom_kg!S68)</f>
        <v>2.1132641697596999E-3</v>
      </c>
      <c r="T67" s="36">
        <f>IF(P_kom_kg!T68=0," ",P_kom_kg!T68)</f>
        <v>2.0276941104856393E-3</v>
      </c>
      <c r="U67" s="36">
        <f>IF(P_kom_kg!U68=0," ",P_kom_kg!U68)</f>
        <v>2.3674839774382814E-3</v>
      </c>
      <c r="V67" s="36">
        <f>IF(P_kom_kg!V68=0," ",P_kom_kg!V68)</f>
        <v>2.0753805096545546E-3</v>
      </c>
      <c r="W67" s="36">
        <f>IF(P_kom_kg!W68=0," ",P_kom_kg!W68)</f>
        <v>2.0287056297764723E-3</v>
      </c>
      <c r="X67" s="36">
        <f>IF(P_kom_kg!X68=0," ",P_kom_kg!X68)</f>
        <v>1.7650874701163419E-3</v>
      </c>
    </row>
  </sheetData>
  <mergeCells count="4">
    <mergeCell ref="B5:H5"/>
    <mergeCell ref="N5:U5"/>
    <mergeCell ref="V5:X5"/>
    <mergeCell ref="J5:L5"/>
  </mergeCells>
  <conditionalFormatting sqref="C7:L67">
    <cfRule type="cellIs" dxfId="2" priority="1" operator="equal">
      <formula>0</formula>
    </cfRule>
  </conditionalFormatting>
  <pageMargins left="0.7" right="0.7" top="0.75" bottom="0.75" header="0.3" footer="0.3"/>
  <drawing r:id="rId1"/>
  <extLst>
    <ext xmlns:x14="http://schemas.microsoft.com/office/spreadsheetml/2009/9/main" uri="{A8765BA9-456A-4dab-B4F3-ACF838C121DE}">
      <x14:slicerList>
        <x14:slicer r:id="rId2"/>
      </x14:slicerList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98AA8-2AC9-4541-8E51-F80E563C1346}">
  <sheetPr>
    <tabColor theme="4" tint="0.59999389629810485"/>
  </sheetPr>
  <dimension ref="B2:Y168"/>
  <sheetViews>
    <sheetView showGridLines="0" showRowColHeaders="0" workbookViewId="0">
      <selection activeCell="H53" sqref="H53"/>
    </sheetView>
  </sheetViews>
  <sheetFormatPr baseColWidth="10" defaultRowHeight="12.75" x14ac:dyDescent="0.2"/>
  <cols>
    <col min="1" max="1" width="11.42578125" style="38"/>
    <col min="2" max="2" width="19.140625" style="39" customWidth="1"/>
    <col min="3" max="13" width="11.42578125" style="39"/>
    <col min="14" max="14" width="17" style="39" customWidth="1"/>
    <col min="15" max="24" width="11.42578125" style="39"/>
    <col min="25" max="16384" width="11.42578125" style="38"/>
  </cols>
  <sheetData>
    <row r="2" spans="2:25" ht="73.5" customHeight="1" x14ac:dyDescent="0.2"/>
    <row r="3" spans="2:25" ht="43.5" customHeight="1" x14ac:dyDescent="0.2">
      <c r="B3" s="64" t="str">
        <f>IF(P_kom_ant!B9=0," ",P_kom_ant!B9)</f>
        <v>Antall eggprodusenter etter kommune fylkesvis 2013 - 2022</v>
      </c>
      <c r="C3" s="64"/>
      <c r="D3" s="64"/>
      <c r="E3" s="64"/>
      <c r="F3" s="64"/>
      <c r="G3" s="64"/>
      <c r="H3" s="64"/>
      <c r="I3" s="64"/>
      <c r="J3" s="63" t="s">
        <v>998</v>
      </c>
      <c r="K3" s="63"/>
      <c r="L3" s="63"/>
      <c r="M3" s="39" t="str">
        <f>IF(P_kom_ant!M9=0," ",P_kom_ant!M9)</f>
        <v xml:space="preserve"> </v>
      </c>
      <c r="N3" s="64" t="str">
        <f>IF(P_kom_ant!N9=0," ",P_kom_ant!N9)</f>
        <v>Kommunevis andel av eggforetakene i prosent 2013 - 2023</v>
      </c>
      <c r="O3" s="64"/>
      <c r="P3" s="64"/>
      <c r="Q3" s="64"/>
      <c r="R3" s="64"/>
      <c r="S3" s="64"/>
      <c r="T3" s="64"/>
      <c r="U3" s="64"/>
      <c r="V3" s="63" t="s">
        <v>998</v>
      </c>
      <c r="W3" s="63"/>
      <c r="X3" s="63"/>
    </row>
    <row r="4" spans="2:25" ht="30" customHeight="1" x14ac:dyDescent="0.2">
      <c r="B4" s="42" t="str">
        <f>IF(P_kom_ant!B14=0," ",P_kom_ant!B14)</f>
        <v xml:space="preserve"> </v>
      </c>
      <c r="C4" s="42">
        <f>IF(P_kom_ant!C14=0," ",P_kom_ant!C14)</f>
        <v>2013</v>
      </c>
      <c r="D4" s="42">
        <f>IF(P_kom_ant!D14=0," ",P_kom_ant!D14)</f>
        <v>2014</v>
      </c>
      <c r="E4" s="42">
        <f>IF(P_kom_ant!E14=0," ",P_kom_ant!E14)</f>
        <v>2015</v>
      </c>
      <c r="F4" s="42">
        <f>IF(P_kom_ant!F14=0," ",P_kom_ant!F14)</f>
        <v>2016</v>
      </c>
      <c r="G4" s="42">
        <f>IF(P_kom_ant!G14=0," ",P_kom_ant!G14)</f>
        <v>2017</v>
      </c>
      <c r="H4" s="42">
        <f>IF(P_kom_ant!H14=0," ",P_kom_ant!H14)</f>
        <v>2018</v>
      </c>
      <c r="I4" s="42">
        <f>IF(P_kom_ant!I14=0," ",P_kom_ant!I14)</f>
        <v>2019</v>
      </c>
      <c r="J4" s="42">
        <f>IF(P_kom_ant!J14=0," ",P_kom_ant!J14)</f>
        <v>2020</v>
      </c>
      <c r="K4" s="42">
        <f>IF(P_kom_ant!K14=0," ",P_kom_ant!K14)</f>
        <v>2021</v>
      </c>
      <c r="L4" s="42">
        <f>IF(P_kom_ant!L14=0," ",P_kom_ant!L14)</f>
        <v>2022</v>
      </c>
      <c r="M4" s="39" t="str">
        <f>IF(P_kom_ant!M14=0," ",P_kom_ant!M14)</f>
        <v xml:space="preserve"> </v>
      </c>
      <c r="N4" s="42" t="str">
        <f>IF(P_kom_ant!N14=0," ",P_kom_ant!N14)</f>
        <v xml:space="preserve"> </v>
      </c>
      <c r="O4" s="42">
        <f>IF(P_kom_ant!O14=0," ",P_kom_ant!O14)</f>
        <v>2013</v>
      </c>
      <c r="P4" s="42">
        <f>IF(P_kom_ant!P14=0," ",P_kom_ant!P14)</f>
        <v>2014</v>
      </c>
      <c r="Q4" s="42">
        <f>IF(P_kom_ant!Q14=0," ",P_kom_ant!Q14)</f>
        <v>2015</v>
      </c>
      <c r="R4" s="42">
        <f>IF(P_kom_ant!R14=0," ",P_kom_ant!R14)</f>
        <v>2016</v>
      </c>
      <c r="S4" s="42">
        <f>IF(P_kom_ant!S14=0," ",P_kom_ant!S14)</f>
        <v>2017</v>
      </c>
      <c r="T4" s="42">
        <f>IF(P_kom_ant!T14=0," ",P_kom_ant!T14)</f>
        <v>2018</v>
      </c>
      <c r="U4" s="42">
        <f>IF(P_kom_ant!U14=0," ",P_kom_ant!U14)</f>
        <v>2019</v>
      </c>
      <c r="V4" s="42">
        <f>IF(P_kom_ant!V14=0," ",P_kom_ant!V14)</f>
        <v>2020</v>
      </c>
      <c r="W4" s="42">
        <f>IF(P_kom_ant!W14=0," ",P_kom_ant!W14)</f>
        <v>2021</v>
      </c>
      <c r="X4" s="42">
        <f>IF(P_kom_ant!X14=0," ",P_kom_ant!X14)</f>
        <v>2022</v>
      </c>
      <c r="Y4" s="38" t="str">
        <f>IF(P_kom_ant!Y14=0," ",P_kom_ant!Y14)</f>
        <v xml:space="preserve"> </v>
      </c>
    </row>
    <row r="5" spans="2:25" x14ac:dyDescent="0.2">
      <c r="B5" s="31" t="str">
        <f>IF(P_kom_ant!B15=0," ",P_kom_ant!B15)</f>
        <v>5001 Trondheim</v>
      </c>
      <c r="C5" s="31">
        <f>IF(P_kom_ant!C15=0," ",P_kom_ant!C15)</f>
        <v>5</v>
      </c>
      <c r="D5" s="31">
        <f>IF(P_kom_ant!D15=0," ",P_kom_ant!D15)</f>
        <v>5</v>
      </c>
      <c r="E5" s="31">
        <f>IF(P_kom_ant!E15=0," ",P_kom_ant!E15)</f>
        <v>6</v>
      </c>
      <c r="F5" s="31">
        <f>IF(P_kom_ant!F15=0," ",P_kom_ant!F15)</f>
        <v>6</v>
      </c>
      <c r="G5" s="31">
        <f>IF(P_kom_ant!G15=0," ",P_kom_ant!G15)</f>
        <v>6</v>
      </c>
      <c r="H5" s="31">
        <f>IF(P_kom_ant!H15=0," ",P_kom_ant!H15)</f>
        <v>7</v>
      </c>
      <c r="I5" s="31">
        <f>IF(P_kom_ant!I15=0," ",P_kom_ant!I15)</f>
        <v>6</v>
      </c>
      <c r="J5" s="31">
        <f>IF(P_kom_ant!J15=0," ",P_kom_ant!J15)</f>
        <v>5</v>
      </c>
      <c r="K5" s="31">
        <f>IF(P_kom_ant!K15=0," ",P_kom_ant!K15)</f>
        <v>6</v>
      </c>
      <c r="L5" s="31">
        <f>IF(P_kom_ant!L15=0," ",P_kom_ant!L15)</f>
        <v>6</v>
      </c>
      <c r="M5" s="39" t="str">
        <f>IF(P_kom_ant!M15=0," ",P_kom_ant!M15)</f>
        <v xml:space="preserve"> </v>
      </c>
      <c r="N5" s="31" t="str">
        <f>IF(P_kom_ant!N15=0," ",P_kom_ant!N15)</f>
        <v>5001 Trondheim</v>
      </c>
      <c r="O5" s="40">
        <f>IF(P_kom_ant!O15=0," ",P_kom_ant!O15)</f>
        <v>5.5555555555555552E-2</v>
      </c>
      <c r="P5" s="40">
        <f>IF(P_kom_ant!P15=0," ",P_kom_ant!P15)</f>
        <v>5.3763440860215055E-2</v>
      </c>
      <c r="Q5" s="40">
        <f>IF(P_kom_ant!Q15=0," ",P_kom_ant!Q15)</f>
        <v>6.1224489795918366E-2</v>
      </c>
      <c r="R5" s="40">
        <f>IF(P_kom_ant!R15=0," ",P_kom_ant!R15)</f>
        <v>0.06</v>
      </c>
      <c r="S5" s="40">
        <f>IF(P_kom_ant!S15=0," ",P_kom_ant!S15)</f>
        <v>5.3571428571428568E-2</v>
      </c>
      <c r="T5" s="40">
        <f>IF(P_kom_ant!T15=0," ",P_kom_ant!T15)</f>
        <v>6.8627450980392163E-2</v>
      </c>
      <c r="U5" s="40">
        <f>IF(P_kom_ant!U15=0," ",P_kom_ant!U15)</f>
        <v>5.3097345132743362E-2</v>
      </c>
      <c r="V5" s="40">
        <f>IF(P_kom_ant!V15=0," ",P_kom_ant!V15)</f>
        <v>4.1666666666666664E-2</v>
      </c>
      <c r="W5" s="40">
        <f>IF(P_kom_ant!W15=0," ",P_kom_ant!W15)</f>
        <v>4.7619047619047616E-2</v>
      </c>
      <c r="X5" s="40">
        <f>IF(P_kom_ant!X15=0," ",P_kom_ant!X15)</f>
        <v>4.8000000000000001E-2</v>
      </c>
      <c r="Y5" s="38" t="str">
        <f>IF(P_kom_ant!Y15=0," ",P_kom_ant!Y15)</f>
        <v xml:space="preserve"> </v>
      </c>
    </row>
    <row r="6" spans="2:25" x14ac:dyDescent="0.2">
      <c r="B6" s="31" t="str">
        <f>IF(P_kom_ant!B16=0," ",P_kom_ant!B16)</f>
        <v>5006 Steinkjer</v>
      </c>
      <c r="C6" s="31">
        <f>IF(P_kom_ant!C16=0," ",P_kom_ant!C16)</f>
        <v>21</v>
      </c>
      <c r="D6" s="31">
        <f>IF(P_kom_ant!D16=0," ",P_kom_ant!D16)</f>
        <v>21</v>
      </c>
      <c r="E6" s="31">
        <f>IF(P_kom_ant!E16=0," ",P_kom_ant!E16)</f>
        <v>20</v>
      </c>
      <c r="F6" s="31">
        <f>IF(P_kom_ant!F16=0," ",P_kom_ant!F16)</f>
        <v>22</v>
      </c>
      <c r="G6" s="31">
        <f>IF(P_kom_ant!G16=0," ",P_kom_ant!G16)</f>
        <v>30</v>
      </c>
      <c r="H6" s="31">
        <f>IF(P_kom_ant!H16=0," ",P_kom_ant!H16)</f>
        <v>33</v>
      </c>
      <c r="I6" s="31">
        <f>IF(P_kom_ant!I16=0," ",P_kom_ant!I16)</f>
        <v>33</v>
      </c>
      <c r="J6" s="31">
        <f>IF(P_kom_ant!J16=0," ",P_kom_ant!J16)</f>
        <v>31</v>
      </c>
      <c r="K6" s="31">
        <f>IF(P_kom_ant!K16=0," ",P_kom_ant!K16)</f>
        <v>33</v>
      </c>
      <c r="L6" s="31">
        <f>IF(P_kom_ant!L16=0," ",P_kom_ant!L16)</f>
        <v>32</v>
      </c>
      <c r="M6" s="39" t="str">
        <f>IF(P_kom_ant!M16=0," ",P_kom_ant!M16)</f>
        <v xml:space="preserve"> </v>
      </c>
      <c r="N6" s="31" t="str">
        <f>IF(P_kom_ant!N16=0," ",P_kom_ant!N16)</f>
        <v>5006 Steinkjer</v>
      </c>
      <c r="O6" s="40">
        <f>IF(P_kom_ant!O16=0," ",P_kom_ant!O16)</f>
        <v>0.23333333333333334</v>
      </c>
      <c r="P6" s="40">
        <f>IF(P_kom_ant!P16=0," ",P_kom_ant!P16)</f>
        <v>0.22580645161290322</v>
      </c>
      <c r="Q6" s="40">
        <f>IF(P_kom_ant!Q16=0," ",P_kom_ant!Q16)</f>
        <v>0.20408163265306123</v>
      </c>
      <c r="R6" s="40">
        <f>IF(P_kom_ant!R16=0," ",P_kom_ant!R16)</f>
        <v>0.22</v>
      </c>
      <c r="S6" s="40">
        <f>IF(P_kom_ant!S16=0," ",P_kom_ant!S16)</f>
        <v>0.26785714285714285</v>
      </c>
      <c r="T6" s="40">
        <f>IF(P_kom_ant!T16=0," ",P_kom_ant!T16)</f>
        <v>0.3235294117647059</v>
      </c>
      <c r="U6" s="40">
        <f>IF(P_kom_ant!U16=0," ",P_kom_ant!U16)</f>
        <v>0.29203539823008851</v>
      </c>
      <c r="V6" s="40">
        <f>IF(P_kom_ant!V16=0," ",P_kom_ant!V16)</f>
        <v>0.25833333333333336</v>
      </c>
      <c r="W6" s="40">
        <f>IF(P_kom_ant!W16=0," ",P_kom_ant!W16)</f>
        <v>0.26190476190476192</v>
      </c>
      <c r="X6" s="40">
        <f>IF(P_kom_ant!X16=0," ",P_kom_ant!X16)</f>
        <v>0.25600000000000001</v>
      </c>
      <c r="Y6" s="38" t="str">
        <f>IF(P_kom_ant!Y16=0," ",P_kom_ant!Y16)</f>
        <v xml:space="preserve"> </v>
      </c>
    </row>
    <row r="7" spans="2:25" x14ac:dyDescent="0.2">
      <c r="B7" s="31" t="str">
        <f>IF(P_kom_ant!B17=0," ",P_kom_ant!B17)</f>
        <v>5007 Namsos</v>
      </c>
      <c r="C7" s="31">
        <f>IF(P_kom_ant!C17=0," ",P_kom_ant!C17)</f>
        <v>6</v>
      </c>
      <c r="D7" s="31">
        <f>IF(P_kom_ant!D17=0," ",P_kom_ant!D17)</f>
        <v>7</v>
      </c>
      <c r="E7" s="31">
        <f>IF(P_kom_ant!E17=0," ",P_kom_ant!E17)</f>
        <v>6</v>
      </c>
      <c r="F7" s="31">
        <f>IF(P_kom_ant!F17=0," ",P_kom_ant!F17)</f>
        <v>7</v>
      </c>
      <c r="G7" s="31">
        <f>IF(P_kom_ant!G17=0," ",P_kom_ant!G17)</f>
        <v>6</v>
      </c>
      <c r="H7" s="31">
        <f>IF(P_kom_ant!H17=0," ",P_kom_ant!H17)</f>
        <v>6</v>
      </c>
      <c r="I7" s="31">
        <f>IF(P_kom_ant!I17=0," ",P_kom_ant!I17)</f>
        <v>5</v>
      </c>
      <c r="J7" s="31">
        <f>IF(P_kom_ant!J17=0," ",P_kom_ant!J17)</f>
        <v>6</v>
      </c>
      <c r="K7" s="31">
        <f>IF(P_kom_ant!K17=0," ",P_kom_ant!K17)</f>
        <v>6</v>
      </c>
      <c r="L7" s="31">
        <f>IF(P_kom_ant!L17=0," ",P_kom_ant!L17)</f>
        <v>6</v>
      </c>
      <c r="M7" s="39" t="str">
        <f>IF(P_kom_ant!M17=0," ",P_kom_ant!M17)</f>
        <v xml:space="preserve"> </v>
      </c>
      <c r="N7" s="31" t="str">
        <f>IF(P_kom_ant!N17=0," ",P_kom_ant!N17)</f>
        <v>5007 Namsos</v>
      </c>
      <c r="O7" s="40">
        <f>IF(P_kom_ant!O17=0," ",P_kom_ant!O17)</f>
        <v>6.6666666666666666E-2</v>
      </c>
      <c r="P7" s="40">
        <f>IF(P_kom_ant!P17=0," ",P_kom_ant!P17)</f>
        <v>7.5268817204301078E-2</v>
      </c>
      <c r="Q7" s="40">
        <f>IF(P_kom_ant!Q17=0," ",P_kom_ant!Q17)</f>
        <v>6.1224489795918366E-2</v>
      </c>
      <c r="R7" s="40">
        <f>IF(P_kom_ant!R17=0," ",P_kom_ant!R17)</f>
        <v>7.0000000000000007E-2</v>
      </c>
      <c r="S7" s="40">
        <f>IF(P_kom_ant!S17=0," ",P_kom_ant!S17)</f>
        <v>5.3571428571428568E-2</v>
      </c>
      <c r="T7" s="40">
        <f>IF(P_kom_ant!T17=0," ",P_kom_ant!T17)</f>
        <v>5.8823529411764705E-2</v>
      </c>
      <c r="U7" s="40">
        <f>IF(P_kom_ant!U17=0," ",P_kom_ant!U17)</f>
        <v>4.4247787610619468E-2</v>
      </c>
      <c r="V7" s="40">
        <f>IF(P_kom_ant!V17=0," ",P_kom_ant!V17)</f>
        <v>0.05</v>
      </c>
      <c r="W7" s="40">
        <f>IF(P_kom_ant!W17=0," ",P_kom_ant!W17)</f>
        <v>4.7619047619047616E-2</v>
      </c>
      <c r="X7" s="40">
        <f>IF(P_kom_ant!X17=0," ",P_kom_ant!X17)</f>
        <v>4.8000000000000001E-2</v>
      </c>
      <c r="Y7" s="38" t="str">
        <f>IF(P_kom_ant!Y17=0," ",P_kom_ant!Y17)</f>
        <v xml:space="preserve"> </v>
      </c>
    </row>
    <row r="8" spans="2:25" x14ac:dyDescent="0.2">
      <c r="B8" s="31" t="str">
        <f>IF(P_kom_ant!B18=0," ",P_kom_ant!B18)</f>
        <v>5021 Oppdal</v>
      </c>
      <c r="C8" s="31">
        <f>IF(P_kom_ant!C18=0," ",P_kom_ant!C18)</f>
        <v>2</v>
      </c>
      <c r="D8" s="31">
        <f>IF(P_kom_ant!D18=0," ",P_kom_ant!D18)</f>
        <v>2</v>
      </c>
      <c r="E8" s="31">
        <f>IF(P_kom_ant!E18=0," ",P_kom_ant!E18)</f>
        <v>3</v>
      </c>
      <c r="F8" s="31">
        <f>IF(P_kom_ant!F18=0," ",P_kom_ant!F18)</f>
        <v>2</v>
      </c>
      <c r="G8" s="31">
        <f>IF(P_kom_ant!G18=0," ",P_kom_ant!G18)</f>
        <v>2</v>
      </c>
      <c r="H8" s="31" t="str">
        <f>IF(P_kom_ant!H18=0," ",P_kom_ant!H18)</f>
        <v xml:space="preserve"> </v>
      </c>
      <c r="I8" s="31" t="str">
        <f>IF(P_kom_ant!I18=0," ",P_kom_ant!I18)</f>
        <v xml:space="preserve"> </v>
      </c>
      <c r="J8" s="31">
        <f>IF(P_kom_ant!J18=0," ",P_kom_ant!J18)</f>
        <v>2</v>
      </c>
      <c r="K8" s="31">
        <f>IF(P_kom_ant!K18=0," ",P_kom_ant!K18)</f>
        <v>2</v>
      </c>
      <c r="L8" s="31">
        <f>IF(P_kom_ant!L18=0," ",P_kom_ant!L18)</f>
        <v>2</v>
      </c>
      <c r="M8" s="39" t="str">
        <f>IF(P_kom_ant!M18=0," ",P_kom_ant!M18)</f>
        <v xml:space="preserve"> </v>
      </c>
      <c r="N8" s="31" t="str">
        <f>IF(P_kom_ant!N18=0," ",P_kom_ant!N18)</f>
        <v>5021 Oppdal</v>
      </c>
      <c r="O8" s="40">
        <f>IF(P_kom_ant!O18=0," ",P_kom_ant!O18)</f>
        <v>2.2222222222222223E-2</v>
      </c>
      <c r="P8" s="40">
        <f>IF(P_kom_ant!P18=0," ",P_kom_ant!P18)</f>
        <v>2.1505376344086023E-2</v>
      </c>
      <c r="Q8" s="40">
        <f>IF(P_kom_ant!Q18=0," ",P_kom_ant!Q18)</f>
        <v>3.0612244897959183E-2</v>
      </c>
      <c r="R8" s="40">
        <f>IF(P_kom_ant!R18=0," ",P_kom_ant!R18)</f>
        <v>0.02</v>
      </c>
      <c r="S8" s="40">
        <f>IF(P_kom_ant!S18=0," ",P_kom_ant!S18)</f>
        <v>1.7857142857142856E-2</v>
      </c>
      <c r="T8" s="40" t="str">
        <f>IF(P_kom_ant!T18=0," ",P_kom_ant!T18)</f>
        <v xml:space="preserve"> </v>
      </c>
      <c r="U8" s="40" t="str">
        <f>IF(P_kom_ant!U18=0," ",P_kom_ant!U18)</f>
        <v xml:space="preserve"> </v>
      </c>
      <c r="V8" s="40">
        <f>IF(P_kom_ant!V18=0," ",P_kom_ant!V18)</f>
        <v>1.6666666666666666E-2</v>
      </c>
      <c r="W8" s="40">
        <f>IF(P_kom_ant!W18=0," ",P_kom_ant!W18)</f>
        <v>1.5873015873015872E-2</v>
      </c>
      <c r="X8" s="40">
        <f>IF(P_kom_ant!X18=0," ",P_kom_ant!X18)</f>
        <v>1.6E-2</v>
      </c>
      <c r="Y8" s="38" t="str">
        <f>IF(P_kom_ant!Y18=0," ",P_kom_ant!Y18)</f>
        <v xml:space="preserve"> </v>
      </c>
    </row>
    <row r="9" spans="2:25" x14ac:dyDescent="0.2">
      <c r="B9" s="31" t="str">
        <f>IF(P_kom_ant!B19=0," ",P_kom_ant!B19)</f>
        <v>5025 Røros</v>
      </c>
      <c r="C9" s="31">
        <f>IF(P_kom_ant!C19=0," ",P_kom_ant!C19)</f>
        <v>2</v>
      </c>
      <c r="D9" s="31">
        <f>IF(P_kom_ant!D19=0," ",P_kom_ant!D19)</f>
        <v>2</v>
      </c>
      <c r="E9" s="31">
        <f>IF(P_kom_ant!E19=0," ",P_kom_ant!E19)</f>
        <v>2</v>
      </c>
      <c r="F9" s="31">
        <f>IF(P_kom_ant!F19=0," ",P_kom_ant!F19)</f>
        <v>2</v>
      </c>
      <c r="G9" s="31">
        <f>IF(P_kom_ant!G19=0," ",P_kom_ant!G19)</f>
        <v>2</v>
      </c>
      <c r="H9" s="31">
        <f>IF(P_kom_ant!H19=0," ",P_kom_ant!H19)</f>
        <v>2</v>
      </c>
      <c r="I9" s="31">
        <f>IF(P_kom_ant!I19=0," ",P_kom_ant!I19)</f>
        <v>2</v>
      </c>
      <c r="J9" s="31">
        <f>IF(P_kom_ant!J19=0," ",P_kom_ant!J19)</f>
        <v>2</v>
      </c>
      <c r="K9" s="31">
        <f>IF(P_kom_ant!K19=0," ",P_kom_ant!K19)</f>
        <v>2</v>
      </c>
      <c r="L9" s="31">
        <f>IF(P_kom_ant!L19=0," ",P_kom_ant!L19)</f>
        <v>2</v>
      </c>
      <c r="M9" s="39" t="str">
        <f>IF(P_kom_ant!M19=0," ",P_kom_ant!M19)</f>
        <v xml:space="preserve"> </v>
      </c>
      <c r="N9" s="31" t="str">
        <f>IF(P_kom_ant!N19=0," ",P_kom_ant!N19)</f>
        <v>5025 Røros</v>
      </c>
      <c r="O9" s="40">
        <f>IF(P_kom_ant!O19=0," ",P_kom_ant!O19)</f>
        <v>2.2222222222222223E-2</v>
      </c>
      <c r="P9" s="40">
        <f>IF(P_kom_ant!P19=0," ",P_kom_ant!P19)</f>
        <v>2.1505376344086023E-2</v>
      </c>
      <c r="Q9" s="40">
        <f>IF(P_kom_ant!Q19=0," ",P_kom_ant!Q19)</f>
        <v>2.0408163265306121E-2</v>
      </c>
      <c r="R9" s="40">
        <f>IF(P_kom_ant!R19=0," ",P_kom_ant!R19)</f>
        <v>0.02</v>
      </c>
      <c r="S9" s="40">
        <f>IF(P_kom_ant!S19=0," ",P_kom_ant!S19)</f>
        <v>1.7857142857142856E-2</v>
      </c>
      <c r="T9" s="40">
        <f>IF(P_kom_ant!T19=0," ",P_kom_ant!T19)</f>
        <v>1.9607843137254902E-2</v>
      </c>
      <c r="U9" s="40">
        <f>IF(P_kom_ant!U19=0," ",P_kom_ant!U19)</f>
        <v>1.7699115044247787E-2</v>
      </c>
      <c r="V9" s="40">
        <f>IF(P_kom_ant!V19=0," ",P_kom_ant!V19)</f>
        <v>1.6666666666666666E-2</v>
      </c>
      <c r="W9" s="40">
        <f>IF(P_kom_ant!W19=0," ",P_kom_ant!W19)</f>
        <v>1.5873015873015872E-2</v>
      </c>
      <c r="X9" s="40">
        <f>IF(P_kom_ant!X19=0," ",P_kom_ant!X19)</f>
        <v>1.6E-2</v>
      </c>
      <c r="Y9" s="38" t="str">
        <f>IF(P_kom_ant!Y19=0," ",P_kom_ant!Y19)</f>
        <v xml:space="preserve"> </v>
      </c>
    </row>
    <row r="10" spans="2:25" x14ac:dyDescent="0.2">
      <c r="B10" s="31" t="str">
        <f>IF(P_kom_ant!B20=0," ",P_kom_ant!B20)</f>
        <v>5027 Midtre Gauldal</v>
      </c>
      <c r="C10" s="31" t="str">
        <f>IF(P_kom_ant!C20=0," ",P_kom_ant!C20)</f>
        <v xml:space="preserve"> </v>
      </c>
      <c r="D10" s="31" t="str">
        <f>IF(P_kom_ant!D20=0," ",P_kom_ant!D20)</f>
        <v xml:space="preserve"> </v>
      </c>
      <c r="E10" s="31" t="str">
        <f>IF(P_kom_ant!E20=0," ",P_kom_ant!E20)</f>
        <v xml:space="preserve"> </v>
      </c>
      <c r="F10" s="31" t="str">
        <f>IF(P_kom_ant!F20=0," ",P_kom_ant!F20)</f>
        <v xml:space="preserve"> </v>
      </c>
      <c r="G10" s="31" t="str">
        <f>IF(P_kom_ant!G20=0," ",P_kom_ant!G20)</f>
        <v xml:space="preserve"> </v>
      </c>
      <c r="H10" s="31" t="str">
        <f>IF(P_kom_ant!H20=0," ",P_kom_ant!H20)</f>
        <v xml:space="preserve"> </v>
      </c>
      <c r="I10" s="31">
        <f>IF(P_kom_ant!I20=0," ",P_kom_ant!I20)</f>
        <v>2</v>
      </c>
      <c r="J10" s="31">
        <f>IF(P_kom_ant!J20=0," ",P_kom_ant!J20)</f>
        <v>2</v>
      </c>
      <c r="K10" s="31">
        <f>IF(P_kom_ant!K20=0," ",P_kom_ant!K20)</f>
        <v>2</v>
      </c>
      <c r="L10" s="31">
        <f>IF(P_kom_ant!L20=0," ",P_kom_ant!L20)</f>
        <v>2</v>
      </c>
      <c r="M10" s="39" t="str">
        <f>IF(P_kom_ant!M20=0," ",P_kom_ant!M20)</f>
        <v xml:space="preserve"> </v>
      </c>
      <c r="N10" s="31" t="str">
        <f>IF(P_kom_ant!N20=0," ",P_kom_ant!N20)</f>
        <v>5027 Midtre Gauldal</v>
      </c>
      <c r="O10" s="40" t="str">
        <f>IF(P_kom_ant!O20=0," ",P_kom_ant!O20)</f>
        <v xml:space="preserve"> </v>
      </c>
      <c r="P10" s="40" t="str">
        <f>IF(P_kom_ant!P20=0," ",P_kom_ant!P20)</f>
        <v xml:space="preserve"> </v>
      </c>
      <c r="Q10" s="40" t="str">
        <f>IF(P_kom_ant!Q20=0," ",P_kom_ant!Q20)</f>
        <v xml:space="preserve"> </v>
      </c>
      <c r="R10" s="40" t="str">
        <f>IF(P_kom_ant!R20=0," ",P_kom_ant!R20)</f>
        <v xml:space="preserve"> </v>
      </c>
      <c r="S10" s="40" t="str">
        <f>IF(P_kom_ant!S20=0," ",P_kom_ant!S20)</f>
        <v xml:space="preserve"> </v>
      </c>
      <c r="T10" s="40" t="str">
        <f>IF(P_kom_ant!T20=0," ",P_kom_ant!T20)</f>
        <v xml:space="preserve"> </v>
      </c>
      <c r="U10" s="40">
        <f>IF(P_kom_ant!U20=0," ",P_kom_ant!U20)</f>
        <v>1.7699115044247787E-2</v>
      </c>
      <c r="V10" s="40">
        <f>IF(P_kom_ant!V20=0," ",P_kom_ant!V20)</f>
        <v>1.6666666666666666E-2</v>
      </c>
      <c r="W10" s="40">
        <f>IF(P_kom_ant!W20=0," ",P_kom_ant!W20)</f>
        <v>1.5873015873015872E-2</v>
      </c>
      <c r="X10" s="40">
        <f>IF(P_kom_ant!X20=0," ",P_kom_ant!X20)</f>
        <v>1.6E-2</v>
      </c>
      <c r="Y10" s="38" t="str">
        <f>IF(P_kom_ant!Y20=0," ",P_kom_ant!Y20)</f>
        <v xml:space="preserve"> </v>
      </c>
    </row>
    <row r="11" spans="2:25" x14ac:dyDescent="0.2">
      <c r="B11" s="31" t="str">
        <f>IF(P_kom_ant!B21=0," ",P_kom_ant!B21)</f>
        <v>5028 Melhus</v>
      </c>
      <c r="C11" s="31">
        <f>IF(P_kom_ant!C21=0," ",P_kom_ant!C21)</f>
        <v>3</v>
      </c>
      <c r="D11" s="31">
        <f>IF(P_kom_ant!D21=0," ",P_kom_ant!D21)</f>
        <v>3</v>
      </c>
      <c r="E11" s="31">
        <f>IF(P_kom_ant!E21=0," ",P_kom_ant!E21)</f>
        <v>3</v>
      </c>
      <c r="F11" s="31">
        <f>IF(P_kom_ant!F21=0," ",P_kom_ant!F21)</f>
        <v>3</v>
      </c>
      <c r="G11" s="31">
        <f>IF(P_kom_ant!G21=0," ",P_kom_ant!G21)</f>
        <v>3</v>
      </c>
      <c r="H11" s="31">
        <f>IF(P_kom_ant!H21=0," ",P_kom_ant!H21)</f>
        <v>3</v>
      </c>
      <c r="I11" s="31">
        <f>IF(P_kom_ant!I21=0," ",P_kom_ant!I21)</f>
        <v>3</v>
      </c>
      <c r="J11" s="31">
        <f>IF(P_kom_ant!J21=0," ",P_kom_ant!J21)</f>
        <v>3</v>
      </c>
      <c r="K11" s="31">
        <f>IF(P_kom_ant!K21=0," ",P_kom_ant!K21)</f>
        <v>3</v>
      </c>
      <c r="L11" s="31">
        <f>IF(P_kom_ant!L21=0," ",P_kom_ant!L21)</f>
        <v>4</v>
      </c>
      <c r="M11" s="39" t="str">
        <f>IF(P_kom_ant!M21=0," ",P_kom_ant!M21)</f>
        <v xml:space="preserve"> </v>
      </c>
      <c r="N11" s="31" t="str">
        <f>IF(P_kom_ant!N21=0," ",P_kom_ant!N21)</f>
        <v>5028 Melhus</v>
      </c>
      <c r="O11" s="40">
        <f>IF(P_kom_ant!O21=0," ",P_kom_ant!O21)</f>
        <v>3.3333333333333333E-2</v>
      </c>
      <c r="P11" s="40">
        <f>IF(P_kom_ant!P21=0," ",P_kom_ant!P21)</f>
        <v>3.2258064516129031E-2</v>
      </c>
      <c r="Q11" s="40">
        <f>IF(P_kom_ant!Q21=0," ",P_kom_ant!Q21)</f>
        <v>3.0612244897959183E-2</v>
      </c>
      <c r="R11" s="40">
        <f>IF(P_kom_ant!R21=0," ",P_kom_ant!R21)</f>
        <v>0.03</v>
      </c>
      <c r="S11" s="40">
        <f>IF(P_kom_ant!S21=0," ",P_kom_ant!S21)</f>
        <v>2.6785714285714284E-2</v>
      </c>
      <c r="T11" s="40">
        <f>IF(P_kom_ant!T21=0," ",P_kom_ant!T21)</f>
        <v>2.9411764705882353E-2</v>
      </c>
      <c r="U11" s="40">
        <f>IF(P_kom_ant!U21=0," ",P_kom_ant!U21)</f>
        <v>2.6548672566371681E-2</v>
      </c>
      <c r="V11" s="40">
        <f>IF(P_kom_ant!V21=0," ",P_kom_ant!V21)</f>
        <v>2.5000000000000001E-2</v>
      </c>
      <c r="W11" s="40">
        <f>IF(P_kom_ant!W21=0," ",P_kom_ant!W21)</f>
        <v>2.3809523809523808E-2</v>
      </c>
      <c r="X11" s="40">
        <f>IF(P_kom_ant!X21=0," ",P_kom_ant!X21)</f>
        <v>3.2000000000000001E-2</v>
      </c>
      <c r="Y11" s="38" t="str">
        <f>IF(P_kom_ant!Y21=0," ",P_kom_ant!Y21)</f>
        <v xml:space="preserve"> </v>
      </c>
    </row>
    <row r="12" spans="2:25" x14ac:dyDescent="0.2">
      <c r="B12" s="31" t="str">
        <f>IF(P_kom_ant!B22=0," ",P_kom_ant!B22)</f>
        <v>5032 Selbu</v>
      </c>
      <c r="C12" s="31" t="str">
        <f>IF(P_kom_ant!C22=0," ",P_kom_ant!C22)</f>
        <v xml:space="preserve"> </v>
      </c>
      <c r="D12" s="31" t="str">
        <f>IF(P_kom_ant!D22=0," ",P_kom_ant!D22)</f>
        <v xml:space="preserve"> </v>
      </c>
      <c r="E12" s="31" t="str">
        <f>IF(P_kom_ant!E22=0," ",P_kom_ant!E22)</f>
        <v xml:space="preserve"> </v>
      </c>
      <c r="F12" s="31" t="str">
        <f>IF(P_kom_ant!F22=0," ",P_kom_ant!F22)</f>
        <v xml:space="preserve"> </v>
      </c>
      <c r="G12" s="31" t="str">
        <f>IF(P_kom_ant!G22=0," ",P_kom_ant!G22)</f>
        <v xml:space="preserve"> </v>
      </c>
      <c r="H12" s="31" t="str">
        <f>IF(P_kom_ant!H22=0," ",P_kom_ant!H22)</f>
        <v xml:space="preserve"> </v>
      </c>
      <c r="I12" s="31">
        <f>IF(P_kom_ant!I22=0," ",P_kom_ant!I22)</f>
        <v>2</v>
      </c>
      <c r="J12" s="31">
        <f>IF(P_kom_ant!J22=0," ",P_kom_ant!J22)</f>
        <v>2</v>
      </c>
      <c r="K12" s="31">
        <f>IF(P_kom_ant!K22=0," ",P_kom_ant!K22)</f>
        <v>2</v>
      </c>
      <c r="L12" s="31">
        <f>IF(P_kom_ant!L22=0," ",P_kom_ant!L22)</f>
        <v>2</v>
      </c>
      <c r="M12" s="39" t="str">
        <f>IF(P_kom_ant!M22=0," ",P_kom_ant!M22)</f>
        <v xml:space="preserve"> </v>
      </c>
      <c r="N12" s="31" t="str">
        <f>IF(P_kom_ant!N22=0," ",P_kom_ant!N22)</f>
        <v>5032 Selbu</v>
      </c>
      <c r="O12" s="40" t="str">
        <f>IF(P_kom_ant!O22=0," ",P_kom_ant!O22)</f>
        <v xml:space="preserve"> </v>
      </c>
      <c r="P12" s="40" t="str">
        <f>IF(P_kom_ant!P22=0," ",P_kom_ant!P22)</f>
        <v xml:space="preserve"> </v>
      </c>
      <c r="Q12" s="40" t="str">
        <f>IF(P_kom_ant!Q22=0," ",P_kom_ant!Q22)</f>
        <v xml:space="preserve"> </v>
      </c>
      <c r="R12" s="40" t="str">
        <f>IF(P_kom_ant!R22=0," ",P_kom_ant!R22)</f>
        <v xml:space="preserve"> </v>
      </c>
      <c r="S12" s="40" t="str">
        <f>IF(P_kom_ant!S22=0," ",P_kom_ant!S22)</f>
        <v xml:space="preserve"> </v>
      </c>
      <c r="T12" s="40" t="str">
        <f>IF(P_kom_ant!T22=0," ",P_kom_ant!T22)</f>
        <v xml:space="preserve"> </v>
      </c>
      <c r="U12" s="40">
        <f>IF(P_kom_ant!U22=0," ",P_kom_ant!U22)</f>
        <v>1.7699115044247787E-2</v>
      </c>
      <c r="V12" s="40">
        <f>IF(P_kom_ant!V22=0," ",P_kom_ant!V22)</f>
        <v>1.6666666666666666E-2</v>
      </c>
      <c r="W12" s="40">
        <f>IF(P_kom_ant!W22=0," ",P_kom_ant!W22)</f>
        <v>1.5873015873015872E-2</v>
      </c>
      <c r="X12" s="40">
        <f>IF(P_kom_ant!X22=0," ",P_kom_ant!X22)</f>
        <v>1.6E-2</v>
      </c>
      <c r="Y12" s="38" t="str">
        <f>IF(P_kom_ant!Y22=0," ",P_kom_ant!Y22)</f>
        <v xml:space="preserve"> </v>
      </c>
    </row>
    <row r="13" spans="2:25" x14ac:dyDescent="0.2">
      <c r="B13" s="31" t="str">
        <f>IF(P_kom_ant!B23=0," ",P_kom_ant!B23)</f>
        <v>5035 Stjørdal</v>
      </c>
      <c r="C13" s="31">
        <f>IF(P_kom_ant!C23=0," ",P_kom_ant!C23)</f>
        <v>5</v>
      </c>
      <c r="D13" s="31">
        <f>IF(P_kom_ant!D23=0," ",P_kom_ant!D23)</f>
        <v>5</v>
      </c>
      <c r="E13" s="31">
        <f>IF(P_kom_ant!E23=0," ",P_kom_ant!E23)</f>
        <v>5</v>
      </c>
      <c r="F13" s="31">
        <f>IF(P_kom_ant!F23=0," ",P_kom_ant!F23)</f>
        <v>5</v>
      </c>
      <c r="G13" s="31">
        <f>IF(P_kom_ant!G23=0," ",P_kom_ant!G23)</f>
        <v>7</v>
      </c>
      <c r="H13" s="31">
        <f>IF(P_kom_ant!H23=0," ",P_kom_ant!H23)</f>
        <v>7</v>
      </c>
      <c r="I13" s="31">
        <f>IF(P_kom_ant!I23=0," ",P_kom_ant!I23)</f>
        <v>7</v>
      </c>
      <c r="J13" s="31">
        <f>IF(P_kom_ant!J23=0," ",P_kom_ant!J23)</f>
        <v>7</v>
      </c>
      <c r="K13" s="31">
        <f>IF(P_kom_ant!K23=0," ",P_kom_ant!K23)</f>
        <v>7</v>
      </c>
      <c r="L13" s="31">
        <f>IF(P_kom_ant!L23=0," ",P_kom_ant!L23)</f>
        <v>8</v>
      </c>
      <c r="M13" s="39" t="str">
        <f>IF(P_kom_ant!M23=0," ",P_kom_ant!M23)</f>
        <v xml:space="preserve"> </v>
      </c>
      <c r="N13" s="31" t="str">
        <f>IF(P_kom_ant!N23=0," ",P_kom_ant!N23)</f>
        <v>5035 Stjørdal</v>
      </c>
      <c r="O13" s="40">
        <f>IF(P_kom_ant!O23=0," ",P_kom_ant!O23)</f>
        <v>5.5555555555555552E-2</v>
      </c>
      <c r="P13" s="40">
        <f>IF(P_kom_ant!P23=0," ",P_kom_ant!P23)</f>
        <v>5.3763440860215055E-2</v>
      </c>
      <c r="Q13" s="40">
        <f>IF(P_kom_ant!Q23=0," ",P_kom_ant!Q23)</f>
        <v>5.1020408163265307E-2</v>
      </c>
      <c r="R13" s="40">
        <f>IF(P_kom_ant!R23=0," ",P_kom_ant!R23)</f>
        <v>0.05</v>
      </c>
      <c r="S13" s="40">
        <f>IF(P_kom_ant!S23=0," ",P_kom_ant!S23)</f>
        <v>6.25E-2</v>
      </c>
      <c r="T13" s="40">
        <f>IF(P_kom_ant!T23=0," ",P_kom_ant!T23)</f>
        <v>6.8627450980392163E-2</v>
      </c>
      <c r="U13" s="40">
        <f>IF(P_kom_ant!U23=0," ",P_kom_ant!U23)</f>
        <v>6.1946902654867256E-2</v>
      </c>
      <c r="V13" s="40">
        <f>IF(P_kom_ant!V23=0," ",P_kom_ant!V23)</f>
        <v>5.8333333333333334E-2</v>
      </c>
      <c r="W13" s="40">
        <f>IF(P_kom_ant!W23=0," ",P_kom_ant!W23)</f>
        <v>5.5555555555555552E-2</v>
      </c>
      <c r="X13" s="40">
        <f>IF(P_kom_ant!X23=0," ",P_kom_ant!X23)</f>
        <v>6.4000000000000001E-2</v>
      </c>
      <c r="Y13" s="38" t="str">
        <f>IF(P_kom_ant!Y23=0," ",P_kom_ant!Y23)</f>
        <v xml:space="preserve"> </v>
      </c>
    </row>
    <row r="14" spans="2:25" x14ac:dyDescent="0.2">
      <c r="B14" s="31" t="str">
        <f>IF(P_kom_ant!B24=0," ",P_kom_ant!B24)</f>
        <v>5036 Frosta</v>
      </c>
      <c r="C14" s="31" t="str">
        <f>IF(P_kom_ant!C24=0," ",P_kom_ant!C24)</f>
        <v xml:space="preserve"> </v>
      </c>
      <c r="D14" s="31" t="str">
        <f>IF(P_kom_ant!D24=0," ",P_kom_ant!D24)</f>
        <v xml:space="preserve"> </v>
      </c>
      <c r="E14" s="31" t="str">
        <f>IF(P_kom_ant!E24=0," ",P_kom_ant!E24)</f>
        <v xml:space="preserve"> </v>
      </c>
      <c r="F14" s="31" t="str">
        <f>IF(P_kom_ant!F24=0," ",P_kom_ant!F24)</f>
        <v xml:space="preserve"> </v>
      </c>
      <c r="G14" s="31" t="str">
        <f>IF(P_kom_ant!G24=0," ",P_kom_ant!G24)</f>
        <v xml:space="preserve"> </v>
      </c>
      <c r="H14" s="31" t="str">
        <f>IF(P_kom_ant!H24=0," ",P_kom_ant!H24)</f>
        <v xml:space="preserve"> </v>
      </c>
      <c r="I14" s="31">
        <f>IF(P_kom_ant!I24=0," ",P_kom_ant!I24)</f>
        <v>1</v>
      </c>
      <c r="J14" s="31">
        <f>IF(P_kom_ant!J24=0," ",P_kom_ant!J24)</f>
        <v>1</v>
      </c>
      <c r="K14" s="31">
        <f>IF(P_kom_ant!K24=0," ",P_kom_ant!K24)</f>
        <v>1</v>
      </c>
      <c r="L14" s="31">
        <f>IF(P_kom_ant!L24=0," ",P_kom_ant!L24)</f>
        <v>1</v>
      </c>
      <c r="M14" s="39" t="str">
        <f>IF(P_kom_ant!M24=0," ",P_kom_ant!M24)</f>
        <v xml:space="preserve"> </v>
      </c>
      <c r="N14" s="31" t="str">
        <f>IF(P_kom_ant!N24=0," ",P_kom_ant!N24)</f>
        <v>5036 Frosta</v>
      </c>
      <c r="O14" s="40" t="str">
        <f>IF(P_kom_ant!O24=0," ",P_kom_ant!O24)</f>
        <v xml:space="preserve"> </v>
      </c>
      <c r="P14" s="40" t="str">
        <f>IF(P_kom_ant!P24=0," ",P_kom_ant!P24)</f>
        <v xml:space="preserve"> </v>
      </c>
      <c r="Q14" s="40" t="str">
        <f>IF(P_kom_ant!Q24=0," ",P_kom_ant!Q24)</f>
        <v xml:space="preserve"> </v>
      </c>
      <c r="R14" s="40" t="str">
        <f>IF(P_kom_ant!R24=0," ",P_kom_ant!R24)</f>
        <v xml:space="preserve"> </v>
      </c>
      <c r="S14" s="40" t="str">
        <f>IF(P_kom_ant!S24=0," ",P_kom_ant!S24)</f>
        <v xml:space="preserve"> </v>
      </c>
      <c r="T14" s="40" t="str">
        <f>IF(P_kom_ant!T24=0," ",P_kom_ant!T24)</f>
        <v xml:space="preserve"> </v>
      </c>
      <c r="U14" s="40">
        <f>IF(P_kom_ant!U24=0," ",P_kom_ant!U24)</f>
        <v>8.8495575221238937E-3</v>
      </c>
      <c r="V14" s="40">
        <f>IF(P_kom_ant!V24=0," ",P_kom_ant!V24)</f>
        <v>8.3333333333333332E-3</v>
      </c>
      <c r="W14" s="40">
        <f>IF(P_kom_ant!W24=0," ",P_kom_ant!W24)</f>
        <v>7.9365079365079361E-3</v>
      </c>
      <c r="X14" s="40">
        <f>IF(P_kom_ant!X24=0," ",P_kom_ant!X24)</f>
        <v>8.0000000000000002E-3</v>
      </c>
      <c r="Y14" s="38" t="str">
        <f>IF(P_kom_ant!Y24=0," ",P_kom_ant!Y24)</f>
        <v xml:space="preserve"> </v>
      </c>
    </row>
    <row r="15" spans="2:25" x14ac:dyDescent="0.2">
      <c r="B15" s="31" t="str">
        <f>IF(P_kom_ant!B25=0," ",P_kom_ant!B25)</f>
        <v>5037 Levanger</v>
      </c>
      <c r="C15" s="31">
        <f>IF(P_kom_ant!C25=0," ",P_kom_ant!C25)</f>
        <v>19</v>
      </c>
      <c r="D15" s="31">
        <f>IF(P_kom_ant!D25=0," ",P_kom_ant!D25)</f>
        <v>17</v>
      </c>
      <c r="E15" s="31">
        <f>IF(P_kom_ant!E25=0," ",P_kom_ant!E25)</f>
        <v>18</v>
      </c>
      <c r="F15" s="31">
        <f>IF(P_kom_ant!F25=0," ",P_kom_ant!F25)</f>
        <v>18</v>
      </c>
      <c r="G15" s="31">
        <f>IF(P_kom_ant!G25=0," ",P_kom_ant!G25)</f>
        <v>17</v>
      </c>
      <c r="H15" s="31">
        <f>IF(P_kom_ant!H25=0," ",P_kom_ant!H25)</f>
        <v>12</v>
      </c>
      <c r="I15" s="31">
        <f>IF(P_kom_ant!I25=0," ",P_kom_ant!I25)</f>
        <v>13</v>
      </c>
      <c r="J15" s="31">
        <f>IF(P_kom_ant!J25=0," ",P_kom_ant!J25)</f>
        <v>15</v>
      </c>
      <c r="K15" s="31">
        <f>IF(P_kom_ant!K25=0," ",P_kom_ant!K25)</f>
        <v>16</v>
      </c>
      <c r="L15" s="31">
        <f>IF(P_kom_ant!L25=0," ",P_kom_ant!L25)</f>
        <v>14</v>
      </c>
      <c r="M15" s="39" t="str">
        <f>IF(P_kom_ant!M25=0," ",P_kom_ant!M25)</f>
        <v xml:space="preserve"> </v>
      </c>
      <c r="N15" s="31" t="str">
        <f>IF(P_kom_ant!N25=0," ",P_kom_ant!N25)</f>
        <v>5037 Levanger</v>
      </c>
      <c r="O15" s="40">
        <f>IF(P_kom_ant!O25=0," ",P_kom_ant!O25)</f>
        <v>0.21111111111111111</v>
      </c>
      <c r="P15" s="40">
        <f>IF(P_kom_ant!P25=0," ",P_kom_ant!P25)</f>
        <v>0.18279569892473119</v>
      </c>
      <c r="Q15" s="40">
        <f>IF(P_kom_ant!Q25=0," ",P_kom_ant!Q25)</f>
        <v>0.18367346938775511</v>
      </c>
      <c r="R15" s="40">
        <f>IF(P_kom_ant!R25=0," ",P_kom_ant!R25)</f>
        <v>0.18</v>
      </c>
      <c r="S15" s="40">
        <f>IF(P_kom_ant!S25=0," ",P_kom_ant!S25)</f>
        <v>0.15178571428571427</v>
      </c>
      <c r="T15" s="40">
        <f>IF(P_kom_ant!T25=0," ",P_kom_ant!T25)</f>
        <v>0.11764705882352941</v>
      </c>
      <c r="U15" s="40">
        <f>IF(P_kom_ant!U25=0," ",P_kom_ant!U25)</f>
        <v>0.11504424778761062</v>
      </c>
      <c r="V15" s="40">
        <f>IF(P_kom_ant!V25=0," ",P_kom_ant!V25)</f>
        <v>0.125</v>
      </c>
      <c r="W15" s="40">
        <f>IF(P_kom_ant!W25=0," ",P_kom_ant!W25)</f>
        <v>0.12698412698412698</v>
      </c>
      <c r="X15" s="40">
        <f>IF(P_kom_ant!X25=0," ",P_kom_ant!X25)</f>
        <v>0.112</v>
      </c>
      <c r="Y15" s="38" t="str">
        <f>IF(P_kom_ant!Y25=0," ",P_kom_ant!Y25)</f>
        <v xml:space="preserve"> </v>
      </c>
    </row>
    <row r="16" spans="2:25" x14ac:dyDescent="0.2">
      <c r="B16" s="31" t="str">
        <f>IF(P_kom_ant!B26=0," ",P_kom_ant!B26)</f>
        <v>5038 Verdal</v>
      </c>
      <c r="C16" s="31">
        <f>IF(P_kom_ant!C26=0," ",P_kom_ant!C26)</f>
        <v>2</v>
      </c>
      <c r="D16" s="31">
        <f>IF(P_kom_ant!D26=0," ",P_kom_ant!D26)</f>
        <v>2</v>
      </c>
      <c r="E16" s="31">
        <f>IF(P_kom_ant!E26=0," ",P_kom_ant!E26)</f>
        <v>2</v>
      </c>
      <c r="F16" s="31">
        <f>IF(P_kom_ant!F26=0," ",P_kom_ant!F26)</f>
        <v>3</v>
      </c>
      <c r="G16" s="31">
        <f>IF(P_kom_ant!G26=0," ",P_kom_ant!G26)</f>
        <v>3</v>
      </c>
      <c r="H16" s="31">
        <f>IF(P_kom_ant!H26=0," ",P_kom_ant!H26)</f>
        <v>3</v>
      </c>
      <c r="I16" s="31">
        <f>IF(P_kom_ant!I26=0," ",P_kom_ant!I26)</f>
        <v>4</v>
      </c>
      <c r="J16" s="31">
        <f>IF(P_kom_ant!J26=0," ",P_kom_ant!J26)</f>
        <v>4</v>
      </c>
      <c r="K16" s="31">
        <f>IF(P_kom_ant!K26=0," ",P_kom_ant!K26)</f>
        <v>5</v>
      </c>
      <c r="L16" s="31">
        <f>IF(P_kom_ant!L26=0," ",P_kom_ant!L26)</f>
        <v>5</v>
      </c>
      <c r="M16" s="39" t="str">
        <f>IF(P_kom_ant!M26=0," ",P_kom_ant!M26)</f>
        <v xml:space="preserve"> </v>
      </c>
      <c r="N16" s="31" t="str">
        <f>IF(P_kom_ant!N26=0," ",P_kom_ant!N26)</f>
        <v>5038 Verdal</v>
      </c>
      <c r="O16" s="40">
        <f>IF(P_kom_ant!O26=0," ",P_kom_ant!O26)</f>
        <v>2.2222222222222223E-2</v>
      </c>
      <c r="P16" s="40">
        <f>IF(P_kom_ant!P26=0," ",P_kom_ant!P26)</f>
        <v>2.1505376344086023E-2</v>
      </c>
      <c r="Q16" s="40">
        <f>IF(P_kom_ant!Q26=0," ",P_kom_ant!Q26)</f>
        <v>2.0408163265306121E-2</v>
      </c>
      <c r="R16" s="40">
        <f>IF(P_kom_ant!R26=0," ",P_kom_ant!R26)</f>
        <v>0.03</v>
      </c>
      <c r="S16" s="40">
        <f>IF(P_kom_ant!S26=0," ",P_kom_ant!S26)</f>
        <v>2.6785714285714284E-2</v>
      </c>
      <c r="T16" s="40">
        <f>IF(P_kom_ant!T26=0," ",P_kom_ant!T26)</f>
        <v>2.9411764705882353E-2</v>
      </c>
      <c r="U16" s="40">
        <f>IF(P_kom_ant!U26=0," ",P_kom_ant!U26)</f>
        <v>3.5398230088495575E-2</v>
      </c>
      <c r="V16" s="40">
        <f>IF(P_kom_ant!V26=0," ",P_kom_ant!V26)</f>
        <v>3.3333333333333333E-2</v>
      </c>
      <c r="W16" s="40">
        <f>IF(P_kom_ant!W26=0," ",P_kom_ant!W26)</f>
        <v>3.968253968253968E-2</v>
      </c>
      <c r="X16" s="40">
        <f>IF(P_kom_ant!X26=0," ",P_kom_ant!X26)</f>
        <v>0.04</v>
      </c>
      <c r="Y16" s="38" t="str">
        <f>IF(P_kom_ant!Y26=0," ",P_kom_ant!Y26)</f>
        <v xml:space="preserve"> </v>
      </c>
    </row>
    <row r="17" spans="2:25" x14ac:dyDescent="0.2">
      <c r="B17" s="31" t="str">
        <f>IF(P_kom_ant!B27=0," ",P_kom_ant!B27)</f>
        <v>5041 Snåsa</v>
      </c>
      <c r="C17" s="31">
        <f>IF(P_kom_ant!C27=0," ",P_kom_ant!C27)</f>
        <v>3</v>
      </c>
      <c r="D17" s="31">
        <f>IF(P_kom_ant!D27=0," ",P_kom_ant!D27)</f>
        <v>3</v>
      </c>
      <c r="E17" s="31">
        <f>IF(P_kom_ant!E27=0," ",P_kom_ant!E27)</f>
        <v>4</v>
      </c>
      <c r="F17" s="31">
        <f>IF(P_kom_ant!F27=0," ",P_kom_ant!F27)</f>
        <v>3</v>
      </c>
      <c r="G17" s="31">
        <f>IF(P_kom_ant!G27=0," ",P_kom_ant!G27)</f>
        <v>3</v>
      </c>
      <c r="H17" s="31">
        <f>IF(P_kom_ant!H27=0," ",P_kom_ant!H27)</f>
        <v>3</v>
      </c>
      <c r="I17" s="31">
        <f>IF(P_kom_ant!I27=0," ",P_kom_ant!I27)</f>
        <v>3</v>
      </c>
      <c r="J17" s="31">
        <f>IF(P_kom_ant!J27=0," ",P_kom_ant!J27)</f>
        <v>3</v>
      </c>
      <c r="K17" s="31">
        <f>IF(P_kom_ant!K27=0," ",P_kom_ant!K27)</f>
        <v>4</v>
      </c>
      <c r="L17" s="31">
        <f>IF(P_kom_ant!L27=0," ",P_kom_ant!L27)</f>
        <v>5</v>
      </c>
      <c r="M17" s="39" t="str">
        <f>IF(P_kom_ant!M27=0," ",P_kom_ant!M27)</f>
        <v xml:space="preserve"> </v>
      </c>
      <c r="N17" s="31" t="str">
        <f>IF(P_kom_ant!N27=0," ",P_kom_ant!N27)</f>
        <v>5041 Snåsa</v>
      </c>
      <c r="O17" s="40">
        <f>IF(P_kom_ant!O27=0," ",P_kom_ant!O27)</f>
        <v>3.3333333333333333E-2</v>
      </c>
      <c r="P17" s="40">
        <f>IF(P_kom_ant!P27=0," ",P_kom_ant!P27)</f>
        <v>3.2258064516129031E-2</v>
      </c>
      <c r="Q17" s="40">
        <f>IF(P_kom_ant!Q27=0," ",P_kom_ant!Q27)</f>
        <v>4.0816326530612242E-2</v>
      </c>
      <c r="R17" s="40">
        <f>IF(P_kom_ant!R27=0," ",P_kom_ant!R27)</f>
        <v>0.03</v>
      </c>
      <c r="S17" s="40">
        <f>IF(P_kom_ant!S27=0," ",P_kom_ant!S27)</f>
        <v>2.6785714285714284E-2</v>
      </c>
      <c r="T17" s="40">
        <f>IF(P_kom_ant!T27=0," ",P_kom_ant!T27)</f>
        <v>2.9411764705882353E-2</v>
      </c>
      <c r="U17" s="40">
        <f>IF(P_kom_ant!U27=0," ",P_kom_ant!U27)</f>
        <v>2.6548672566371681E-2</v>
      </c>
      <c r="V17" s="40">
        <f>IF(P_kom_ant!V27=0," ",P_kom_ant!V27)</f>
        <v>2.5000000000000001E-2</v>
      </c>
      <c r="W17" s="40">
        <f>IF(P_kom_ant!W27=0," ",P_kom_ant!W27)</f>
        <v>3.1746031746031744E-2</v>
      </c>
      <c r="X17" s="40">
        <f>IF(P_kom_ant!X27=0," ",P_kom_ant!X27)</f>
        <v>0.04</v>
      </c>
      <c r="Y17" s="38" t="str">
        <f>IF(P_kom_ant!Y27=0," ",P_kom_ant!Y27)</f>
        <v xml:space="preserve"> </v>
      </c>
    </row>
    <row r="18" spans="2:25" x14ac:dyDescent="0.2">
      <c r="B18" s="31" t="str">
        <f>IF(P_kom_ant!B28=0," ",P_kom_ant!B28)</f>
        <v>5042 Lierne</v>
      </c>
      <c r="C18" s="31" t="str">
        <f>IF(P_kom_ant!C28=0," ",P_kom_ant!C28)</f>
        <v xml:space="preserve"> </v>
      </c>
      <c r="D18" s="31">
        <f>IF(P_kom_ant!D28=0," ",P_kom_ant!D28)</f>
        <v>1</v>
      </c>
      <c r="E18" s="31">
        <f>IF(P_kom_ant!E28=0," ",P_kom_ant!E28)</f>
        <v>1</v>
      </c>
      <c r="F18" s="31">
        <f>IF(P_kom_ant!F28=0," ",P_kom_ant!F28)</f>
        <v>1</v>
      </c>
      <c r="G18" s="31">
        <f>IF(P_kom_ant!G28=0," ",P_kom_ant!G28)</f>
        <v>1</v>
      </c>
      <c r="H18" s="31" t="str">
        <f>IF(P_kom_ant!H28=0," ",P_kom_ant!H28)</f>
        <v xml:space="preserve"> </v>
      </c>
      <c r="I18" s="31" t="str">
        <f>IF(P_kom_ant!I28=0," ",P_kom_ant!I28)</f>
        <v xml:space="preserve"> </v>
      </c>
      <c r="J18" s="31">
        <f>IF(P_kom_ant!J28=0," ",P_kom_ant!J28)</f>
        <v>1</v>
      </c>
      <c r="K18" s="31">
        <f>IF(P_kom_ant!K28=0," ",P_kom_ant!K28)</f>
        <v>1</v>
      </c>
      <c r="L18" s="31">
        <f>IF(P_kom_ant!L28=0," ",P_kom_ant!L28)</f>
        <v>1</v>
      </c>
      <c r="M18" s="39" t="str">
        <f>IF(P_kom_ant!M28=0," ",P_kom_ant!M28)</f>
        <v xml:space="preserve"> </v>
      </c>
      <c r="N18" s="31" t="str">
        <f>IF(P_kom_ant!N28=0," ",P_kom_ant!N28)</f>
        <v>5042 Lierne</v>
      </c>
      <c r="O18" s="40" t="str">
        <f>IF(P_kom_ant!O28=0," ",P_kom_ant!O28)</f>
        <v xml:space="preserve"> </v>
      </c>
      <c r="P18" s="40">
        <f>IF(P_kom_ant!P28=0," ",P_kom_ant!P28)</f>
        <v>1.0752688172043012E-2</v>
      </c>
      <c r="Q18" s="40">
        <f>IF(P_kom_ant!Q28=0," ",P_kom_ant!Q28)</f>
        <v>1.020408163265306E-2</v>
      </c>
      <c r="R18" s="40">
        <f>IF(P_kom_ant!R28=0," ",P_kom_ant!R28)</f>
        <v>0.01</v>
      </c>
      <c r="S18" s="40">
        <f>IF(P_kom_ant!S28=0," ",P_kom_ant!S28)</f>
        <v>8.9285714285714281E-3</v>
      </c>
      <c r="T18" s="40" t="str">
        <f>IF(P_kom_ant!T28=0," ",P_kom_ant!T28)</f>
        <v xml:space="preserve"> </v>
      </c>
      <c r="U18" s="40" t="str">
        <f>IF(P_kom_ant!U28=0," ",P_kom_ant!U28)</f>
        <v xml:space="preserve"> </v>
      </c>
      <c r="V18" s="40">
        <f>IF(P_kom_ant!V28=0," ",P_kom_ant!V28)</f>
        <v>8.3333333333333332E-3</v>
      </c>
      <c r="W18" s="40">
        <f>IF(P_kom_ant!W28=0," ",P_kom_ant!W28)</f>
        <v>7.9365079365079361E-3</v>
      </c>
      <c r="X18" s="40">
        <f>IF(P_kom_ant!X28=0," ",P_kom_ant!X28)</f>
        <v>8.0000000000000002E-3</v>
      </c>
      <c r="Y18" s="38" t="str">
        <f>IF(P_kom_ant!Y28=0," ",P_kom_ant!Y28)</f>
        <v xml:space="preserve"> </v>
      </c>
    </row>
    <row r="19" spans="2:25" x14ac:dyDescent="0.2">
      <c r="B19" s="31" t="str">
        <f>IF(P_kom_ant!B29=0," ",P_kom_ant!B29)</f>
        <v>5043 Røyrvik</v>
      </c>
      <c r="C19" s="31">
        <f>IF(P_kom_ant!C29=0," ",P_kom_ant!C29)</f>
        <v>2</v>
      </c>
      <c r="D19" s="31">
        <f>IF(P_kom_ant!D29=0," ",P_kom_ant!D29)</f>
        <v>1</v>
      </c>
      <c r="E19" s="31">
        <f>IF(P_kom_ant!E29=0," ",P_kom_ant!E29)</f>
        <v>2</v>
      </c>
      <c r="F19" s="31">
        <f>IF(P_kom_ant!F29=0," ",P_kom_ant!F29)</f>
        <v>3</v>
      </c>
      <c r="G19" s="31">
        <f>IF(P_kom_ant!G29=0," ",P_kom_ant!G29)</f>
        <v>3</v>
      </c>
      <c r="H19" s="31" t="str">
        <f>IF(P_kom_ant!H29=0," ",P_kom_ant!H29)</f>
        <v xml:space="preserve"> </v>
      </c>
      <c r="I19" s="31">
        <f>IF(P_kom_ant!I29=0," ",P_kom_ant!I29)</f>
        <v>1</v>
      </c>
      <c r="J19" s="31">
        <f>IF(P_kom_ant!J29=0," ",P_kom_ant!J29)</f>
        <v>4</v>
      </c>
      <c r="K19" s="31">
        <f>IF(P_kom_ant!K29=0," ",P_kom_ant!K29)</f>
        <v>3</v>
      </c>
      <c r="L19" s="31">
        <f>IF(P_kom_ant!L29=0," ",P_kom_ant!L29)</f>
        <v>3</v>
      </c>
      <c r="M19" s="39" t="str">
        <f>IF(P_kom_ant!M29=0," ",P_kom_ant!M29)</f>
        <v xml:space="preserve"> </v>
      </c>
      <c r="N19" s="31" t="str">
        <f>IF(P_kom_ant!N29=0," ",P_kom_ant!N29)</f>
        <v>5043 Røyrvik</v>
      </c>
      <c r="O19" s="40">
        <f>IF(P_kom_ant!O29=0," ",P_kom_ant!O29)</f>
        <v>2.2222222222222223E-2</v>
      </c>
      <c r="P19" s="40">
        <f>IF(P_kom_ant!P29=0," ",P_kom_ant!P29)</f>
        <v>1.0752688172043012E-2</v>
      </c>
      <c r="Q19" s="40">
        <f>IF(P_kom_ant!Q29=0," ",P_kom_ant!Q29)</f>
        <v>2.0408163265306121E-2</v>
      </c>
      <c r="R19" s="40">
        <f>IF(P_kom_ant!R29=0," ",P_kom_ant!R29)</f>
        <v>0.03</v>
      </c>
      <c r="S19" s="40">
        <f>IF(P_kom_ant!S29=0," ",P_kom_ant!S29)</f>
        <v>2.6785714285714284E-2</v>
      </c>
      <c r="T19" s="40" t="str">
        <f>IF(P_kom_ant!T29=0," ",P_kom_ant!T29)</f>
        <v xml:space="preserve"> </v>
      </c>
      <c r="U19" s="40">
        <f>IF(P_kom_ant!U29=0," ",P_kom_ant!U29)</f>
        <v>8.8495575221238937E-3</v>
      </c>
      <c r="V19" s="40">
        <f>IF(P_kom_ant!V29=0," ",P_kom_ant!V29)</f>
        <v>3.3333333333333333E-2</v>
      </c>
      <c r="W19" s="40">
        <f>IF(P_kom_ant!W29=0," ",P_kom_ant!W29)</f>
        <v>2.3809523809523808E-2</v>
      </c>
      <c r="X19" s="40">
        <f>IF(P_kom_ant!X29=0," ",P_kom_ant!X29)</f>
        <v>2.4E-2</v>
      </c>
      <c r="Y19" s="38" t="str">
        <f>IF(P_kom_ant!Y29=0," ",P_kom_ant!Y29)</f>
        <v xml:space="preserve"> </v>
      </c>
    </row>
    <row r="20" spans="2:25" x14ac:dyDescent="0.2">
      <c r="B20" s="31" t="str">
        <f>IF(P_kom_ant!B30=0," ",P_kom_ant!B30)</f>
        <v>5047 Overhalla</v>
      </c>
      <c r="C20" s="31" t="str">
        <f>IF(P_kom_ant!C30=0," ",P_kom_ant!C30)</f>
        <v xml:space="preserve"> </v>
      </c>
      <c r="D20" s="31" t="str">
        <f>IF(P_kom_ant!D30=0," ",P_kom_ant!D30)</f>
        <v xml:space="preserve"> </v>
      </c>
      <c r="E20" s="31">
        <f>IF(P_kom_ant!E30=0," ",P_kom_ant!E30)</f>
        <v>1</v>
      </c>
      <c r="F20" s="31">
        <f>IF(P_kom_ant!F30=0," ",P_kom_ant!F30)</f>
        <v>1</v>
      </c>
      <c r="G20" s="31">
        <f>IF(P_kom_ant!G30=0," ",P_kom_ant!G30)</f>
        <v>5</v>
      </c>
      <c r="H20" s="31">
        <f>IF(P_kom_ant!H30=0," ",P_kom_ant!H30)</f>
        <v>5</v>
      </c>
      <c r="I20" s="31">
        <f>IF(P_kom_ant!I30=0," ",P_kom_ant!I30)</f>
        <v>5</v>
      </c>
      <c r="J20" s="31">
        <f>IF(P_kom_ant!J30=0," ",P_kom_ant!J30)</f>
        <v>5</v>
      </c>
      <c r="K20" s="31">
        <f>IF(P_kom_ant!K30=0," ",P_kom_ant!K30)</f>
        <v>5</v>
      </c>
      <c r="L20" s="31">
        <f>IF(P_kom_ant!L30=0," ",P_kom_ant!L30)</f>
        <v>5</v>
      </c>
      <c r="M20" s="39" t="str">
        <f>IF(P_kom_ant!M30=0," ",P_kom_ant!M30)</f>
        <v xml:space="preserve"> </v>
      </c>
      <c r="N20" s="31" t="str">
        <f>IF(P_kom_ant!N30=0," ",P_kom_ant!N30)</f>
        <v>5047 Overhalla</v>
      </c>
      <c r="O20" s="40" t="str">
        <f>IF(P_kom_ant!O30=0," ",P_kom_ant!O30)</f>
        <v xml:space="preserve"> </v>
      </c>
      <c r="P20" s="40" t="str">
        <f>IF(P_kom_ant!P30=0," ",P_kom_ant!P30)</f>
        <v xml:space="preserve"> </v>
      </c>
      <c r="Q20" s="40">
        <f>IF(P_kom_ant!Q30=0," ",P_kom_ant!Q30)</f>
        <v>1.020408163265306E-2</v>
      </c>
      <c r="R20" s="40">
        <f>IF(P_kom_ant!R30=0," ",P_kom_ant!R30)</f>
        <v>0.01</v>
      </c>
      <c r="S20" s="40">
        <f>IF(P_kom_ant!S30=0," ",P_kom_ant!S30)</f>
        <v>4.4642857142857144E-2</v>
      </c>
      <c r="T20" s="40">
        <f>IF(P_kom_ant!T30=0," ",P_kom_ant!T30)</f>
        <v>4.9019607843137254E-2</v>
      </c>
      <c r="U20" s="40">
        <f>IF(P_kom_ant!U30=0," ",P_kom_ant!U30)</f>
        <v>4.4247787610619468E-2</v>
      </c>
      <c r="V20" s="40">
        <f>IF(P_kom_ant!V30=0," ",P_kom_ant!V30)</f>
        <v>4.1666666666666664E-2</v>
      </c>
      <c r="W20" s="40">
        <f>IF(P_kom_ant!W30=0," ",P_kom_ant!W30)</f>
        <v>3.968253968253968E-2</v>
      </c>
      <c r="X20" s="40">
        <f>IF(P_kom_ant!X30=0," ",P_kom_ant!X30)</f>
        <v>0.04</v>
      </c>
      <c r="Y20" s="38" t="str">
        <f>IF(P_kom_ant!Y30=0," ",P_kom_ant!Y30)</f>
        <v xml:space="preserve"> </v>
      </c>
    </row>
    <row r="21" spans="2:25" x14ac:dyDescent="0.2">
      <c r="B21" s="31" t="str">
        <f>IF(P_kom_ant!B31=0," ",P_kom_ant!B31)</f>
        <v>5049 Flatanger</v>
      </c>
      <c r="C21" s="31">
        <f>IF(P_kom_ant!C31=0," ",P_kom_ant!C31)</f>
        <v>1</v>
      </c>
      <c r="D21" s="31">
        <f>IF(P_kom_ant!D31=0," ",P_kom_ant!D31)</f>
        <v>1</v>
      </c>
      <c r="E21" s="31">
        <f>IF(P_kom_ant!E31=0," ",P_kom_ant!E31)</f>
        <v>1</v>
      </c>
      <c r="F21" s="31">
        <f>IF(P_kom_ant!F31=0," ",P_kom_ant!F31)</f>
        <v>1</v>
      </c>
      <c r="G21" s="31">
        <f>IF(P_kom_ant!G31=0," ",P_kom_ant!G31)</f>
        <v>1</v>
      </c>
      <c r="H21" s="31">
        <f>IF(P_kom_ant!H31=0," ",P_kom_ant!H31)</f>
        <v>1</v>
      </c>
      <c r="I21" s="31">
        <f>IF(P_kom_ant!I31=0," ",P_kom_ant!I31)</f>
        <v>2</v>
      </c>
      <c r="J21" s="31">
        <f>IF(P_kom_ant!J31=0," ",P_kom_ant!J31)</f>
        <v>3</v>
      </c>
      <c r="K21" s="31">
        <f>IF(P_kom_ant!K31=0," ",P_kom_ant!K31)</f>
        <v>3</v>
      </c>
      <c r="L21" s="31">
        <f>IF(P_kom_ant!L31=0," ",P_kom_ant!L31)</f>
        <v>3</v>
      </c>
      <c r="M21" s="39" t="str">
        <f>IF(P_kom_ant!M31=0," ",P_kom_ant!M31)</f>
        <v xml:space="preserve"> </v>
      </c>
      <c r="N21" s="31" t="str">
        <f>IF(P_kom_ant!N31=0," ",P_kom_ant!N31)</f>
        <v>5049 Flatanger</v>
      </c>
      <c r="O21" s="40">
        <f>IF(P_kom_ant!O31=0," ",P_kom_ant!O31)</f>
        <v>1.1111111111111112E-2</v>
      </c>
      <c r="P21" s="40">
        <f>IF(P_kom_ant!P31=0," ",P_kom_ant!P31)</f>
        <v>1.0752688172043012E-2</v>
      </c>
      <c r="Q21" s="40">
        <f>IF(P_kom_ant!Q31=0," ",P_kom_ant!Q31)</f>
        <v>1.020408163265306E-2</v>
      </c>
      <c r="R21" s="40">
        <f>IF(P_kom_ant!R31=0," ",P_kom_ant!R31)</f>
        <v>0.01</v>
      </c>
      <c r="S21" s="40">
        <f>IF(P_kom_ant!S31=0," ",P_kom_ant!S31)</f>
        <v>8.9285714285714281E-3</v>
      </c>
      <c r="T21" s="40">
        <f>IF(P_kom_ant!T31=0," ",P_kom_ant!T31)</f>
        <v>9.8039215686274508E-3</v>
      </c>
      <c r="U21" s="40">
        <f>IF(P_kom_ant!U31=0," ",P_kom_ant!U31)</f>
        <v>1.7699115044247787E-2</v>
      </c>
      <c r="V21" s="40">
        <f>IF(P_kom_ant!V31=0," ",P_kom_ant!V31)</f>
        <v>2.5000000000000001E-2</v>
      </c>
      <c r="W21" s="40">
        <f>IF(P_kom_ant!W31=0," ",P_kom_ant!W31)</f>
        <v>2.3809523809523808E-2</v>
      </c>
      <c r="X21" s="40">
        <f>IF(P_kom_ant!X31=0," ",P_kom_ant!X31)</f>
        <v>2.4E-2</v>
      </c>
      <c r="Y21" s="38" t="str">
        <f>IF(P_kom_ant!Y31=0," ",P_kom_ant!Y31)</f>
        <v xml:space="preserve"> </v>
      </c>
    </row>
    <row r="22" spans="2:25" x14ac:dyDescent="0.2">
      <c r="B22" s="31" t="str">
        <f>IF(P_kom_ant!B32=0," ",P_kom_ant!B32)</f>
        <v>5052 Leka</v>
      </c>
      <c r="C22" s="31">
        <f>IF(P_kom_ant!C32=0," ",P_kom_ant!C32)</f>
        <v>1</v>
      </c>
      <c r="D22" s="31">
        <f>IF(P_kom_ant!D32=0," ",P_kom_ant!D32)</f>
        <v>1</v>
      </c>
      <c r="E22" s="31">
        <f>IF(P_kom_ant!E32=0," ",P_kom_ant!E32)</f>
        <v>1</v>
      </c>
      <c r="F22" s="31">
        <f>IF(P_kom_ant!F32=0," ",P_kom_ant!F32)</f>
        <v>1</v>
      </c>
      <c r="G22" s="31">
        <f>IF(P_kom_ant!G32=0," ",P_kom_ant!G32)</f>
        <v>1</v>
      </c>
      <c r="H22" s="31">
        <f>IF(P_kom_ant!H32=0," ",P_kom_ant!H32)</f>
        <v>1</v>
      </c>
      <c r="I22" s="31">
        <f>IF(P_kom_ant!I32=0," ",P_kom_ant!I32)</f>
        <v>1</v>
      </c>
      <c r="J22" s="31">
        <f>IF(P_kom_ant!J32=0," ",P_kom_ant!J32)</f>
        <v>1</v>
      </c>
      <c r="K22" s="31">
        <f>IF(P_kom_ant!K32=0," ",P_kom_ant!K32)</f>
        <v>1</v>
      </c>
      <c r="L22" s="31">
        <f>IF(P_kom_ant!L32=0," ",P_kom_ant!L32)</f>
        <v>1</v>
      </c>
      <c r="M22" s="39" t="str">
        <f>IF(P_kom_ant!M32=0," ",P_kom_ant!M32)</f>
        <v xml:space="preserve"> </v>
      </c>
      <c r="N22" s="31" t="str">
        <f>IF(P_kom_ant!N32=0," ",P_kom_ant!N32)</f>
        <v>5052 Leka</v>
      </c>
      <c r="O22" s="40">
        <f>IF(P_kom_ant!O32=0," ",P_kom_ant!O32)</f>
        <v>1.1111111111111112E-2</v>
      </c>
      <c r="P22" s="40">
        <f>IF(P_kom_ant!P32=0," ",P_kom_ant!P32)</f>
        <v>1.0752688172043012E-2</v>
      </c>
      <c r="Q22" s="40">
        <f>IF(P_kom_ant!Q32=0," ",P_kom_ant!Q32)</f>
        <v>1.020408163265306E-2</v>
      </c>
      <c r="R22" s="40">
        <f>IF(P_kom_ant!R32=0," ",P_kom_ant!R32)</f>
        <v>0.01</v>
      </c>
      <c r="S22" s="40">
        <f>IF(P_kom_ant!S32=0," ",P_kom_ant!S32)</f>
        <v>8.9285714285714281E-3</v>
      </c>
      <c r="T22" s="40">
        <f>IF(P_kom_ant!T32=0," ",P_kom_ant!T32)</f>
        <v>9.8039215686274508E-3</v>
      </c>
      <c r="U22" s="40">
        <f>IF(P_kom_ant!U32=0," ",P_kom_ant!U32)</f>
        <v>8.8495575221238937E-3</v>
      </c>
      <c r="V22" s="40">
        <f>IF(P_kom_ant!V32=0," ",P_kom_ant!V32)</f>
        <v>8.3333333333333332E-3</v>
      </c>
      <c r="W22" s="40">
        <f>IF(P_kom_ant!W32=0," ",P_kom_ant!W32)</f>
        <v>7.9365079365079361E-3</v>
      </c>
      <c r="X22" s="40">
        <f>IF(P_kom_ant!X32=0," ",P_kom_ant!X32)</f>
        <v>8.0000000000000002E-3</v>
      </c>
      <c r="Y22" s="38" t="str">
        <f>IF(P_kom_ant!Y32=0," ",P_kom_ant!Y32)</f>
        <v xml:space="preserve"> </v>
      </c>
    </row>
    <row r="23" spans="2:25" x14ac:dyDescent="0.2">
      <c r="B23" s="31" t="str">
        <f>IF(P_kom_ant!B33=0," ",P_kom_ant!B33)</f>
        <v>5053 Inderøy</v>
      </c>
      <c r="C23" s="31">
        <f>IF(P_kom_ant!C33=0," ",P_kom_ant!C33)</f>
        <v>3</v>
      </c>
      <c r="D23" s="31">
        <f>IF(P_kom_ant!D33=0," ",P_kom_ant!D33)</f>
        <v>3</v>
      </c>
      <c r="E23" s="31">
        <f>IF(P_kom_ant!E33=0," ",P_kom_ant!E33)</f>
        <v>4</v>
      </c>
      <c r="F23" s="31">
        <f>IF(P_kom_ant!F33=0," ",P_kom_ant!F33)</f>
        <v>3</v>
      </c>
      <c r="G23" s="31">
        <f>IF(P_kom_ant!G33=0," ",P_kom_ant!G33)</f>
        <v>3</v>
      </c>
      <c r="H23" s="31">
        <f>IF(P_kom_ant!H33=0," ",P_kom_ant!H33)</f>
        <v>3</v>
      </c>
      <c r="I23" s="31">
        <f>IF(P_kom_ant!I33=0," ",P_kom_ant!I33)</f>
        <v>3</v>
      </c>
      <c r="J23" s="31">
        <f>IF(P_kom_ant!J33=0," ",P_kom_ant!J33)</f>
        <v>3</v>
      </c>
      <c r="K23" s="31">
        <f>IF(P_kom_ant!K33=0," ",P_kom_ant!K33)</f>
        <v>3</v>
      </c>
      <c r="L23" s="31">
        <f>IF(P_kom_ant!L33=0," ",P_kom_ant!L33)</f>
        <v>3</v>
      </c>
      <c r="M23" s="39" t="str">
        <f>IF(P_kom_ant!M33=0," ",P_kom_ant!M33)</f>
        <v xml:space="preserve"> </v>
      </c>
      <c r="N23" s="31" t="str">
        <f>IF(P_kom_ant!N33=0," ",P_kom_ant!N33)</f>
        <v>5053 Inderøy</v>
      </c>
      <c r="O23" s="40">
        <f>IF(P_kom_ant!O33=0," ",P_kom_ant!O33)</f>
        <v>3.3333333333333333E-2</v>
      </c>
      <c r="P23" s="40">
        <f>IF(P_kom_ant!P33=0," ",P_kom_ant!P33)</f>
        <v>3.2258064516129031E-2</v>
      </c>
      <c r="Q23" s="40">
        <f>IF(P_kom_ant!Q33=0," ",P_kom_ant!Q33)</f>
        <v>4.0816326530612242E-2</v>
      </c>
      <c r="R23" s="40">
        <f>IF(P_kom_ant!R33=0," ",P_kom_ant!R33)</f>
        <v>0.03</v>
      </c>
      <c r="S23" s="40">
        <f>IF(P_kom_ant!S33=0," ",P_kom_ant!S33)</f>
        <v>2.6785714285714284E-2</v>
      </c>
      <c r="T23" s="40">
        <f>IF(P_kom_ant!T33=0," ",P_kom_ant!T33)</f>
        <v>2.9411764705882353E-2</v>
      </c>
      <c r="U23" s="40">
        <f>IF(P_kom_ant!U33=0," ",P_kom_ant!U33)</f>
        <v>2.6548672566371681E-2</v>
      </c>
      <c r="V23" s="40">
        <f>IF(P_kom_ant!V33=0," ",P_kom_ant!V33)</f>
        <v>2.5000000000000001E-2</v>
      </c>
      <c r="W23" s="40">
        <f>IF(P_kom_ant!W33=0," ",P_kom_ant!W33)</f>
        <v>2.3809523809523808E-2</v>
      </c>
      <c r="X23" s="40">
        <f>IF(P_kom_ant!X33=0," ",P_kom_ant!X33)</f>
        <v>2.4E-2</v>
      </c>
      <c r="Y23" s="38" t="str">
        <f>IF(P_kom_ant!Y33=0," ",P_kom_ant!Y33)</f>
        <v xml:space="preserve"> </v>
      </c>
    </row>
    <row r="24" spans="2:25" x14ac:dyDescent="0.2">
      <c r="B24" s="31" t="str">
        <f>IF(P_kom_ant!B34=0," ",P_kom_ant!B34)</f>
        <v>5054 Indre Fosen</v>
      </c>
      <c r="C24" s="31">
        <f>IF(P_kom_ant!C34=0," ",P_kom_ant!C34)</f>
        <v>1</v>
      </c>
      <c r="D24" s="31">
        <f>IF(P_kom_ant!D34=0," ",P_kom_ant!D34)</f>
        <v>1</v>
      </c>
      <c r="E24" s="31">
        <f>IF(P_kom_ant!E34=0," ",P_kom_ant!E34)</f>
        <v>1</v>
      </c>
      <c r="F24" s="31">
        <f>IF(P_kom_ant!F34=0," ",P_kom_ant!F34)</f>
        <v>1</v>
      </c>
      <c r="G24" s="31">
        <f>IF(P_kom_ant!G34=0," ",P_kom_ant!G34)</f>
        <v>1</v>
      </c>
      <c r="H24" s="31">
        <f>IF(P_kom_ant!H34=0," ",P_kom_ant!H34)</f>
        <v>1</v>
      </c>
      <c r="I24" s="31">
        <f>IF(P_kom_ant!I34=0," ",P_kom_ant!I34)</f>
        <v>1</v>
      </c>
      <c r="J24" s="31">
        <f>IF(P_kom_ant!J34=0," ",P_kom_ant!J34)</f>
        <v>1</v>
      </c>
      <c r="K24" s="31">
        <f>IF(P_kom_ant!K34=0," ",P_kom_ant!K34)</f>
        <v>2</v>
      </c>
      <c r="L24" s="31">
        <f>IF(P_kom_ant!L34=0," ",P_kom_ant!L34)</f>
        <v>2</v>
      </c>
      <c r="M24" s="39" t="str">
        <f>IF(P_kom_ant!M34=0," ",P_kom_ant!M34)</f>
        <v xml:space="preserve"> </v>
      </c>
      <c r="N24" s="31" t="str">
        <f>IF(P_kom_ant!N34=0," ",P_kom_ant!N34)</f>
        <v>5054 Indre Fosen</v>
      </c>
      <c r="O24" s="40">
        <f>IF(P_kom_ant!O34=0," ",P_kom_ant!O34)</f>
        <v>1.1111111111111112E-2</v>
      </c>
      <c r="P24" s="40">
        <f>IF(P_kom_ant!P34=0," ",P_kom_ant!P34)</f>
        <v>1.0752688172043012E-2</v>
      </c>
      <c r="Q24" s="40">
        <f>IF(P_kom_ant!Q34=0," ",P_kom_ant!Q34)</f>
        <v>1.020408163265306E-2</v>
      </c>
      <c r="R24" s="40">
        <f>IF(P_kom_ant!R34=0," ",P_kom_ant!R34)</f>
        <v>0.01</v>
      </c>
      <c r="S24" s="40">
        <f>IF(P_kom_ant!S34=0," ",P_kom_ant!S34)</f>
        <v>8.9285714285714281E-3</v>
      </c>
      <c r="T24" s="40">
        <f>IF(P_kom_ant!T34=0," ",P_kom_ant!T34)</f>
        <v>9.8039215686274508E-3</v>
      </c>
      <c r="U24" s="40">
        <f>IF(P_kom_ant!U34=0," ",P_kom_ant!U34)</f>
        <v>8.8495575221238937E-3</v>
      </c>
      <c r="V24" s="40">
        <f>IF(P_kom_ant!V34=0," ",P_kom_ant!V34)</f>
        <v>8.3333333333333332E-3</v>
      </c>
      <c r="W24" s="40">
        <f>IF(P_kom_ant!W34=0," ",P_kom_ant!W34)</f>
        <v>1.5873015873015872E-2</v>
      </c>
      <c r="X24" s="40">
        <f>IF(P_kom_ant!X34=0," ",P_kom_ant!X34)</f>
        <v>1.6E-2</v>
      </c>
      <c r="Y24" s="38" t="str">
        <f>IF(P_kom_ant!Y34=0," ",P_kom_ant!Y34)</f>
        <v xml:space="preserve"> </v>
      </c>
    </row>
    <row r="25" spans="2:25" x14ac:dyDescent="0.2">
      <c r="B25" s="31" t="str">
        <f>IF(P_kom_ant!B35=0," ",P_kom_ant!B35)</f>
        <v>5057 Ørland</v>
      </c>
      <c r="C25" s="31" t="str">
        <f>IF(P_kom_ant!C35=0," ",P_kom_ant!C35)</f>
        <v xml:space="preserve"> </v>
      </c>
      <c r="D25" s="31">
        <f>IF(P_kom_ant!D35=0," ",P_kom_ant!D35)</f>
        <v>1</v>
      </c>
      <c r="E25" s="31">
        <f>IF(P_kom_ant!E35=0," ",P_kom_ant!E35)</f>
        <v>1</v>
      </c>
      <c r="F25" s="31">
        <f>IF(P_kom_ant!F35=0," ",P_kom_ant!F35)</f>
        <v>1</v>
      </c>
      <c r="G25" s="31">
        <f>IF(P_kom_ant!G35=0," ",P_kom_ant!G35)</f>
        <v>1</v>
      </c>
      <c r="H25" s="31">
        <f>IF(P_kom_ant!H35=0," ",P_kom_ant!H35)</f>
        <v>1</v>
      </c>
      <c r="I25" s="31">
        <f>IF(P_kom_ant!I35=0," ",P_kom_ant!I35)</f>
        <v>1</v>
      </c>
      <c r="J25" s="31">
        <f>IF(P_kom_ant!J35=0," ",P_kom_ant!J35)</f>
        <v>1</v>
      </c>
      <c r="K25" s="31">
        <f>IF(P_kom_ant!K35=0," ",P_kom_ant!K35)</f>
        <v>1</v>
      </c>
      <c r="L25" s="31">
        <f>IF(P_kom_ant!L35=0," ",P_kom_ant!L35)</f>
        <v>1</v>
      </c>
      <c r="M25" s="39" t="str">
        <f>IF(P_kom_ant!M35=0," ",P_kom_ant!M35)</f>
        <v xml:space="preserve"> </v>
      </c>
      <c r="N25" s="31" t="str">
        <f>IF(P_kom_ant!N35=0," ",P_kom_ant!N35)</f>
        <v>5057 Ørland</v>
      </c>
      <c r="O25" s="40" t="str">
        <f>IF(P_kom_ant!O35=0," ",P_kom_ant!O35)</f>
        <v xml:space="preserve"> </v>
      </c>
      <c r="P25" s="40">
        <f>IF(P_kom_ant!P35=0," ",P_kom_ant!P35)</f>
        <v>1.0752688172043012E-2</v>
      </c>
      <c r="Q25" s="40">
        <f>IF(P_kom_ant!Q35=0," ",P_kom_ant!Q35)</f>
        <v>1.020408163265306E-2</v>
      </c>
      <c r="R25" s="40">
        <f>IF(P_kom_ant!R35=0," ",P_kom_ant!R35)</f>
        <v>0.01</v>
      </c>
      <c r="S25" s="40">
        <f>IF(P_kom_ant!S35=0," ",P_kom_ant!S35)</f>
        <v>8.9285714285714281E-3</v>
      </c>
      <c r="T25" s="40">
        <f>IF(P_kom_ant!T35=0," ",P_kom_ant!T35)</f>
        <v>9.8039215686274508E-3</v>
      </c>
      <c r="U25" s="40">
        <f>IF(P_kom_ant!U35=0," ",P_kom_ant!U35)</f>
        <v>8.8495575221238937E-3</v>
      </c>
      <c r="V25" s="40">
        <f>IF(P_kom_ant!V35=0," ",P_kom_ant!V35)</f>
        <v>8.3333333333333332E-3</v>
      </c>
      <c r="W25" s="40">
        <f>IF(P_kom_ant!W35=0," ",P_kom_ant!W35)</f>
        <v>7.9365079365079361E-3</v>
      </c>
      <c r="X25" s="40">
        <f>IF(P_kom_ant!X35=0," ",P_kom_ant!X35)</f>
        <v>8.0000000000000002E-3</v>
      </c>
      <c r="Y25" s="38" t="str">
        <f>IF(P_kom_ant!Y35=0," ",P_kom_ant!Y35)</f>
        <v xml:space="preserve"> </v>
      </c>
    </row>
    <row r="26" spans="2:25" x14ac:dyDescent="0.2">
      <c r="B26" s="31" t="str">
        <f>IF(P_kom_ant!B36=0," ",P_kom_ant!B36)</f>
        <v>5058 Åfjord</v>
      </c>
      <c r="C26" s="31">
        <f>IF(P_kom_ant!C36=0," ",P_kom_ant!C36)</f>
        <v>2</v>
      </c>
      <c r="D26" s="31">
        <f>IF(P_kom_ant!D36=0," ",P_kom_ant!D36)</f>
        <v>2</v>
      </c>
      <c r="E26" s="31">
        <f>IF(P_kom_ant!E36=0," ",P_kom_ant!E36)</f>
        <v>2</v>
      </c>
      <c r="F26" s="31">
        <f>IF(P_kom_ant!F36=0," ",P_kom_ant!F36)</f>
        <v>3</v>
      </c>
      <c r="G26" s="31">
        <f>IF(P_kom_ant!G36=0," ",P_kom_ant!G36)</f>
        <v>2</v>
      </c>
      <c r="H26" s="31">
        <f>IF(P_kom_ant!H36=0," ",P_kom_ant!H36)</f>
        <v>2</v>
      </c>
      <c r="I26" s="31">
        <f>IF(P_kom_ant!I36=0," ",P_kom_ant!I36)</f>
        <v>2</v>
      </c>
      <c r="J26" s="31">
        <f>IF(P_kom_ant!J36=0," ",P_kom_ant!J36)</f>
        <v>2</v>
      </c>
      <c r="K26" s="31">
        <f>IF(P_kom_ant!K36=0," ",P_kom_ant!K36)</f>
        <v>2</v>
      </c>
      <c r="L26" s="31">
        <f>IF(P_kom_ant!L36=0," ",P_kom_ant!L36)</f>
        <v>2</v>
      </c>
      <c r="M26" s="39" t="str">
        <f>IF(P_kom_ant!M36=0," ",P_kom_ant!M36)</f>
        <v xml:space="preserve"> </v>
      </c>
      <c r="N26" s="31" t="str">
        <f>IF(P_kom_ant!N36=0," ",P_kom_ant!N36)</f>
        <v>5058 Åfjord</v>
      </c>
      <c r="O26" s="40">
        <f>IF(P_kom_ant!O36=0," ",P_kom_ant!O36)</f>
        <v>2.2222222222222223E-2</v>
      </c>
      <c r="P26" s="40">
        <f>IF(P_kom_ant!P36=0," ",P_kom_ant!P36)</f>
        <v>2.1505376344086023E-2</v>
      </c>
      <c r="Q26" s="40">
        <f>IF(P_kom_ant!Q36=0," ",P_kom_ant!Q36)</f>
        <v>2.0408163265306121E-2</v>
      </c>
      <c r="R26" s="40">
        <f>IF(P_kom_ant!R36=0," ",P_kom_ant!R36)</f>
        <v>0.03</v>
      </c>
      <c r="S26" s="40">
        <f>IF(P_kom_ant!S36=0," ",P_kom_ant!S36)</f>
        <v>1.7857142857142856E-2</v>
      </c>
      <c r="T26" s="40">
        <f>IF(P_kom_ant!T36=0," ",P_kom_ant!T36)</f>
        <v>1.9607843137254902E-2</v>
      </c>
      <c r="U26" s="40">
        <f>IF(P_kom_ant!U36=0," ",P_kom_ant!U36)</f>
        <v>1.7699115044247787E-2</v>
      </c>
      <c r="V26" s="40">
        <f>IF(P_kom_ant!V36=0," ",P_kom_ant!V36)</f>
        <v>1.6666666666666666E-2</v>
      </c>
      <c r="W26" s="40">
        <f>IF(P_kom_ant!W36=0," ",P_kom_ant!W36)</f>
        <v>1.5873015873015872E-2</v>
      </c>
      <c r="X26" s="40">
        <f>IF(P_kom_ant!X36=0," ",P_kom_ant!X36)</f>
        <v>1.6E-2</v>
      </c>
      <c r="Y26" s="38" t="str">
        <f>IF(P_kom_ant!Y36=0," ",P_kom_ant!Y36)</f>
        <v xml:space="preserve"> </v>
      </c>
    </row>
    <row r="27" spans="2:25" x14ac:dyDescent="0.2">
      <c r="B27" s="31" t="str">
        <f>IF(P_kom_ant!B37=0," ",P_kom_ant!B37)</f>
        <v>5059 Orkland</v>
      </c>
      <c r="C27" s="31">
        <f>IF(P_kom_ant!C37=0," ",P_kom_ant!C37)</f>
        <v>12</v>
      </c>
      <c r="D27" s="31">
        <f>IF(P_kom_ant!D37=0," ",P_kom_ant!D37)</f>
        <v>12</v>
      </c>
      <c r="E27" s="31">
        <f>IF(P_kom_ant!E37=0," ",P_kom_ant!E37)</f>
        <v>12</v>
      </c>
      <c r="F27" s="31">
        <f>IF(P_kom_ant!F37=0," ",P_kom_ant!F37)</f>
        <v>12</v>
      </c>
      <c r="G27" s="31">
        <f>IF(P_kom_ant!G37=0," ",P_kom_ant!G37)</f>
        <v>13</v>
      </c>
      <c r="H27" s="31">
        <f>IF(P_kom_ant!H37=0," ",P_kom_ant!H37)</f>
        <v>13</v>
      </c>
      <c r="I27" s="31">
        <f>IF(P_kom_ant!I37=0," ",P_kom_ant!I37)</f>
        <v>15</v>
      </c>
      <c r="J27" s="31">
        <f>IF(P_kom_ant!J37=0," ",P_kom_ant!J37)</f>
        <v>14</v>
      </c>
      <c r="K27" s="31">
        <f>IF(P_kom_ant!K37=0," ",P_kom_ant!K37)</f>
        <v>14</v>
      </c>
      <c r="L27" s="31">
        <f>IF(P_kom_ant!L37=0," ",P_kom_ant!L37)</f>
        <v>14</v>
      </c>
      <c r="M27" s="39" t="str">
        <f>IF(P_kom_ant!M37=0," ",P_kom_ant!M37)</f>
        <v xml:space="preserve"> </v>
      </c>
      <c r="N27" s="31" t="str">
        <f>IF(P_kom_ant!N37=0," ",P_kom_ant!N37)</f>
        <v>5059 Orkland</v>
      </c>
      <c r="O27" s="40">
        <f>IF(P_kom_ant!O37=0," ",P_kom_ant!O37)</f>
        <v>0.13333333333333333</v>
      </c>
      <c r="P27" s="40">
        <f>IF(P_kom_ant!P37=0," ",P_kom_ant!P37)</f>
        <v>0.12903225806451613</v>
      </c>
      <c r="Q27" s="40">
        <f>IF(P_kom_ant!Q37=0," ",P_kom_ant!Q37)</f>
        <v>0.12244897959183673</v>
      </c>
      <c r="R27" s="40">
        <f>IF(P_kom_ant!R37=0," ",P_kom_ant!R37)</f>
        <v>0.12</v>
      </c>
      <c r="S27" s="40">
        <f>IF(P_kom_ant!S37=0," ",P_kom_ant!S37)</f>
        <v>0.11607142857142858</v>
      </c>
      <c r="T27" s="40">
        <f>IF(P_kom_ant!T37=0," ",P_kom_ant!T37)</f>
        <v>0.12745098039215685</v>
      </c>
      <c r="U27" s="40">
        <f>IF(P_kom_ant!U37=0," ",P_kom_ant!U37)</f>
        <v>0.13274336283185842</v>
      </c>
      <c r="V27" s="40">
        <f>IF(P_kom_ant!V37=0," ",P_kom_ant!V37)</f>
        <v>0.11666666666666667</v>
      </c>
      <c r="W27" s="40">
        <f>IF(P_kom_ant!W37=0," ",P_kom_ant!W37)</f>
        <v>0.1111111111111111</v>
      </c>
      <c r="X27" s="40">
        <f>IF(P_kom_ant!X37=0," ",P_kom_ant!X37)</f>
        <v>0.112</v>
      </c>
      <c r="Y27" s="38" t="str">
        <f>IF(P_kom_ant!Y37=0," ",P_kom_ant!Y37)</f>
        <v xml:space="preserve"> </v>
      </c>
    </row>
    <row r="28" spans="2:25" x14ac:dyDescent="0.2">
      <c r="B28" s="31" t="str">
        <f>IF(P_kom_ant!B38=0," ",P_kom_ant!B38)</f>
        <v>5060 Nærøysund</v>
      </c>
      <c r="C28" s="31" t="str">
        <f>IF(P_kom_ant!C38=0," ",P_kom_ant!C38)</f>
        <v xml:space="preserve"> </v>
      </c>
      <c r="D28" s="31">
        <f>IF(P_kom_ant!D38=0," ",P_kom_ant!D38)</f>
        <v>3</v>
      </c>
      <c r="E28" s="31">
        <f>IF(P_kom_ant!E38=0," ",P_kom_ant!E38)</f>
        <v>3</v>
      </c>
      <c r="F28" s="31">
        <f>IF(P_kom_ant!F38=0," ",P_kom_ant!F38)</f>
        <v>2</v>
      </c>
      <c r="G28" s="31">
        <f>IF(P_kom_ant!G38=0," ",P_kom_ant!G38)</f>
        <v>2</v>
      </c>
      <c r="H28" s="31" t="str">
        <f>IF(P_kom_ant!H38=0," ",P_kom_ant!H38)</f>
        <v xml:space="preserve"> </v>
      </c>
      <c r="I28" s="31">
        <f>IF(P_kom_ant!I38=0," ",P_kom_ant!I38)</f>
        <v>1</v>
      </c>
      <c r="J28" s="31">
        <f>IF(P_kom_ant!J38=0," ",P_kom_ant!J38)</f>
        <v>2</v>
      </c>
      <c r="K28" s="31">
        <f>IF(P_kom_ant!K38=0," ",P_kom_ant!K38)</f>
        <v>2</v>
      </c>
      <c r="L28" s="31">
        <f>IF(P_kom_ant!L38=0," ",P_kom_ant!L38)</f>
        <v>1</v>
      </c>
      <c r="M28" s="39" t="str">
        <f>IF(P_kom_ant!M38=0," ",P_kom_ant!M38)</f>
        <v xml:space="preserve"> </v>
      </c>
      <c r="N28" s="31" t="str">
        <f>IF(P_kom_ant!N38=0," ",P_kom_ant!N38)</f>
        <v>5060 Nærøysund</v>
      </c>
      <c r="O28" s="40" t="str">
        <f>IF(P_kom_ant!O38=0," ",P_kom_ant!O38)</f>
        <v xml:space="preserve"> </v>
      </c>
      <c r="P28" s="40">
        <f>IF(P_kom_ant!P38=0," ",P_kom_ant!P38)</f>
        <v>3.2258064516129031E-2</v>
      </c>
      <c r="Q28" s="40">
        <f>IF(P_kom_ant!Q38=0," ",P_kom_ant!Q38)</f>
        <v>3.0612244897959183E-2</v>
      </c>
      <c r="R28" s="40">
        <f>IF(P_kom_ant!R38=0," ",P_kom_ant!R38)</f>
        <v>0.02</v>
      </c>
      <c r="S28" s="40">
        <f>IF(P_kom_ant!S38=0," ",P_kom_ant!S38)</f>
        <v>1.7857142857142856E-2</v>
      </c>
      <c r="T28" s="40" t="str">
        <f>IF(P_kom_ant!T38=0," ",P_kom_ant!T38)</f>
        <v xml:space="preserve"> </v>
      </c>
      <c r="U28" s="40">
        <f>IF(P_kom_ant!U38=0," ",P_kom_ant!U38)</f>
        <v>8.8495575221238937E-3</v>
      </c>
      <c r="V28" s="40">
        <f>IF(P_kom_ant!V38=0," ",P_kom_ant!V38)</f>
        <v>1.6666666666666666E-2</v>
      </c>
      <c r="W28" s="40">
        <f>IF(P_kom_ant!W38=0," ",P_kom_ant!W38)</f>
        <v>1.5873015873015872E-2</v>
      </c>
      <c r="X28" s="40">
        <f>IF(P_kom_ant!X38=0," ",P_kom_ant!X38)</f>
        <v>8.0000000000000002E-3</v>
      </c>
      <c r="Y28" s="38" t="str">
        <f>IF(P_kom_ant!Y38=0," ",P_kom_ant!Y38)</f>
        <v xml:space="preserve"> </v>
      </c>
    </row>
    <row r="29" spans="2:25" x14ac:dyDescent="0.2">
      <c r="B29" s="31" t="str">
        <f>IF(P_kom_ant!B39=0," ",P_kom_ant!B39)</f>
        <v>Totalsum</v>
      </c>
      <c r="C29" s="31">
        <f>IF(P_kom_ant!C39=0," ",P_kom_ant!C39)</f>
        <v>90</v>
      </c>
      <c r="D29" s="31">
        <f>IF(P_kom_ant!D39=0," ",P_kom_ant!D39)</f>
        <v>93</v>
      </c>
      <c r="E29" s="31">
        <f>IF(P_kom_ant!E39=0," ",P_kom_ant!E39)</f>
        <v>98</v>
      </c>
      <c r="F29" s="31">
        <f>IF(P_kom_ant!F39=0," ",P_kom_ant!F39)</f>
        <v>100</v>
      </c>
      <c r="G29" s="31">
        <f>IF(P_kom_ant!G39=0," ",P_kom_ant!G39)</f>
        <v>112</v>
      </c>
      <c r="H29" s="31">
        <f>IF(P_kom_ant!H39=0," ",P_kom_ant!H39)</f>
        <v>102</v>
      </c>
      <c r="I29" s="31">
        <f>IF(P_kom_ant!I39=0," ",P_kom_ant!I39)</f>
        <v>113</v>
      </c>
      <c r="J29" s="31">
        <f>IF(P_kom_ant!J39=0," ",P_kom_ant!J39)</f>
        <v>120</v>
      </c>
      <c r="K29" s="31">
        <f>IF(P_kom_ant!K39=0," ",P_kom_ant!K39)</f>
        <v>126</v>
      </c>
      <c r="L29" s="31">
        <f>IF(P_kom_ant!L39=0," ",P_kom_ant!L39)</f>
        <v>125</v>
      </c>
      <c r="M29" s="39" t="str">
        <f>IF(P_kom_ant!M39=0," ",P_kom_ant!M39)</f>
        <v xml:space="preserve"> </v>
      </c>
      <c r="N29" s="31" t="str">
        <f>IF(P_kom_ant!N39=0," ",P_kom_ant!N39)</f>
        <v>Totalsum</v>
      </c>
      <c r="O29" s="40">
        <f>IF(P_kom_ant!O39=0," ",P_kom_ant!O39)</f>
        <v>1</v>
      </c>
      <c r="P29" s="40">
        <f>IF(P_kom_ant!P39=0," ",P_kom_ant!P39)</f>
        <v>1</v>
      </c>
      <c r="Q29" s="40">
        <f>IF(P_kom_ant!Q39=0," ",P_kom_ant!Q39)</f>
        <v>1</v>
      </c>
      <c r="R29" s="40">
        <f>IF(P_kom_ant!R39=0," ",P_kom_ant!R39)</f>
        <v>1</v>
      </c>
      <c r="S29" s="40">
        <f>IF(P_kom_ant!S39=0," ",P_kom_ant!S39)</f>
        <v>1</v>
      </c>
      <c r="T29" s="40">
        <f>IF(P_kom_ant!T39=0," ",P_kom_ant!T39)</f>
        <v>1</v>
      </c>
      <c r="U29" s="40">
        <f>IF(P_kom_ant!U39=0," ",P_kom_ant!U39)</f>
        <v>1</v>
      </c>
      <c r="V29" s="40">
        <f>IF(P_kom_ant!V39=0," ",P_kom_ant!V39)</f>
        <v>1</v>
      </c>
      <c r="W29" s="40">
        <f>IF(P_kom_ant!W39=0," ",P_kom_ant!W39)</f>
        <v>1</v>
      </c>
      <c r="X29" s="40">
        <f>IF(P_kom_ant!X39=0," ",P_kom_ant!X39)</f>
        <v>1</v>
      </c>
      <c r="Y29" s="38" t="str">
        <f>IF(P_kom_ant!Y39=0," ",P_kom_ant!Y39)</f>
        <v xml:space="preserve"> </v>
      </c>
    </row>
    <row r="30" spans="2:25" x14ac:dyDescent="0.2">
      <c r="B30" s="31" t="str">
        <f>IF(P_kom_ant!B40=0," ",P_kom_ant!B40)</f>
        <v xml:space="preserve"> </v>
      </c>
      <c r="C30" s="31" t="str">
        <f>IF(P_kom_ant!C40=0," ",P_kom_ant!C40)</f>
        <v xml:space="preserve"> </v>
      </c>
      <c r="D30" s="31" t="str">
        <f>IF(P_kom_ant!D40=0," ",P_kom_ant!D40)</f>
        <v xml:space="preserve"> </v>
      </c>
      <c r="E30" s="31" t="str">
        <f>IF(P_kom_ant!E40=0," ",P_kom_ant!E40)</f>
        <v xml:space="preserve"> </v>
      </c>
      <c r="F30" s="31" t="str">
        <f>IF(P_kom_ant!F40=0," ",P_kom_ant!F40)</f>
        <v xml:space="preserve"> </v>
      </c>
      <c r="G30" s="31" t="str">
        <f>IF(P_kom_ant!G40=0," ",P_kom_ant!G40)</f>
        <v xml:space="preserve"> </v>
      </c>
      <c r="H30" s="31" t="str">
        <f>IF(P_kom_ant!H40=0," ",P_kom_ant!H40)</f>
        <v xml:space="preserve"> </v>
      </c>
      <c r="I30" s="31" t="str">
        <f>IF(P_kom_ant!I40=0," ",P_kom_ant!I40)</f>
        <v xml:space="preserve"> </v>
      </c>
      <c r="J30" s="31" t="str">
        <f>IF(P_kom_ant!J40=0," ",P_kom_ant!J40)</f>
        <v xml:space="preserve"> </v>
      </c>
      <c r="K30" s="31" t="str">
        <f>IF(P_kom_ant!K40=0," ",P_kom_ant!K40)</f>
        <v xml:space="preserve"> </v>
      </c>
      <c r="L30" s="31" t="str">
        <f>IF(P_kom_ant!L40=0," ",P_kom_ant!L40)</f>
        <v xml:space="preserve"> </v>
      </c>
      <c r="M30" s="39" t="str">
        <f>IF(P_kom_ant!M40=0," ",P_kom_ant!M40)</f>
        <v xml:space="preserve"> </v>
      </c>
      <c r="N30" s="31" t="str">
        <f>IF(P_kom_ant!N40=0," ",P_kom_ant!N40)</f>
        <v xml:space="preserve"> </v>
      </c>
      <c r="O30" s="40" t="str">
        <f>IF(P_kom_ant!O40=0," ",P_kom_ant!O40)</f>
        <v xml:space="preserve"> </v>
      </c>
      <c r="P30" s="40" t="str">
        <f>IF(P_kom_ant!P40=0," ",P_kom_ant!P40)</f>
        <v xml:space="preserve"> </v>
      </c>
      <c r="Q30" s="40" t="str">
        <f>IF(P_kom_ant!Q40=0," ",P_kom_ant!Q40)</f>
        <v xml:space="preserve"> </v>
      </c>
      <c r="R30" s="40" t="str">
        <f>IF(P_kom_ant!R40=0," ",P_kom_ant!R40)</f>
        <v xml:space="preserve"> </v>
      </c>
      <c r="S30" s="40" t="str">
        <f>IF(P_kom_ant!S40=0," ",P_kom_ant!S40)</f>
        <v xml:space="preserve"> </v>
      </c>
      <c r="T30" s="40" t="str">
        <f>IF(P_kom_ant!T40=0," ",P_kom_ant!T40)</f>
        <v xml:space="preserve"> </v>
      </c>
      <c r="U30" s="40" t="str">
        <f>IF(P_kom_ant!U40=0," ",P_kom_ant!U40)</f>
        <v xml:space="preserve"> </v>
      </c>
      <c r="V30" s="40" t="str">
        <f>IF(P_kom_ant!V40=0," ",P_kom_ant!V40)</f>
        <v xml:space="preserve"> </v>
      </c>
      <c r="W30" s="40" t="str">
        <f>IF(P_kom_ant!W40=0," ",P_kom_ant!W40)</f>
        <v xml:space="preserve"> </v>
      </c>
      <c r="X30" s="40" t="str">
        <f>IF(P_kom_ant!X40=0," ",P_kom_ant!X40)</f>
        <v xml:space="preserve"> </v>
      </c>
      <c r="Y30" s="38" t="str">
        <f>IF(P_kom_ant!Y40=0," ",P_kom_ant!Y40)</f>
        <v xml:space="preserve"> </v>
      </c>
    </row>
    <row r="31" spans="2:25" x14ac:dyDescent="0.2">
      <c r="B31" s="31" t="str">
        <f>IF(P_kom_ant!B41=0," ",P_kom_ant!B41)</f>
        <v xml:space="preserve"> </v>
      </c>
      <c r="C31" s="31" t="str">
        <f>IF(P_kom_ant!C41=0," ",P_kom_ant!C41)</f>
        <v xml:space="preserve"> </v>
      </c>
      <c r="D31" s="31" t="str">
        <f>IF(P_kom_ant!D41=0," ",P_kom_ant!D41)</f>
        <v xml:space="preserve"> </v>
      </c>
      <c r="E31" s="31" t="str">
        <f>IF(P_kom_ant!E41=0," ",P_kom_ant!E41)</f>
        <v xml:space="preserve"> </v>
      </c>
      <c r="F31" s="31" t="str">
        <f>IF(P_kom_ant!F41=0," ",P_kom_ant!F41)</f>
        <v xml:space="preserve"> </v>
      </c>
      <c r="G31" s="31" t="str">
        <f>IF(P_kom_ant!G41=0," ",P_kom_ant!G41)</f>
        <v xml:space="preserve"> </v>
      </c>
      <c r="H31" s="31" t="str">
        <f>IF(P_kom_ant!H41=0," ",P_kom_ant!H41)</f>
        <v xml:space="preserve"> </v>
      </c>
      <c r="I31" s="31" t="str">
        <f>IF(P_kom_ant!I41=0," ",P_kom_ant!I41)</f>
        <v xml:space="preserve"> </v>
      </c>
      <c r="J31" s="31" t="str">
        <f>IF(P_kom_ant!J41=0," ",P_kom_ant!J41)</f>
        <v xml:space="preserve"> </v>
      </c>
      <c r="K31" s="31" t="str">
        <f>IF(P_kom_ant!K41=0," ",P_kom_ant!K41)</f>
        <v xml:space="preserve"> </v>
      </c>
      <c r="L31" s="31" t="str">
        <f>IF(P_kom_ant!L41=0," ",P_kom_ant!L41)</f>
        <v xml:space="preserve"> </v>
      </c>
      <c r="M31" s="39" t="str">
        <f>IF(P_kom_ant!M41=0," ",P_kom_ant!M41)</f>
        <v xml:space="preserve"> </v>
      </c>
      <c r="N31" s="31" t="str">
        <f>IF(P_kom_ant!N41=0," ",P_kom_ant!N41)</f>
        <v xml:space="preserve"> </v>
      </c>
      <c r="O31" s="40" t="str">
        <f>IF(P_kom_ant!O41=0," ",P_kom_ant!O41)</f>
        <v xml:space="preserve"> </v>
      </c>
      <c r="P31" s="40" t="str">
        <f>IF(P_kom_ant!P41=0," ",P_kom_ant!P41)</f>
        <v xml:space="preserve"> </v>
      </c>
      <c r="Q31" s="40" t="str">
        <f>IF(P_kom_ant!Q41=0," ",P_kom_ant!Q41)</f>
        <v xml:space="preserve"> </v>
      </c>
      <c r="R31" s="40" t="str">
        <f>IF(P_kom_ant!R41=0," ",P_kom_ant!R41)</f>
        <v xml:space="preserve"> </v>
      </c>
      <c r="S31" s="40" t="str">
        <f>IF(P_kom_ant!S41=0," ",P_kom_ant!S41)</f>
        <v xml:space="preserve"> </v>
      </c>
      <c r="T31" s="40" t="str">
        <f>IF(P_kom_ant!T41=0," ",P_kom_ant!T41)</f>
        <v xml:space="preserve"> </v>
      </c>
      <c r="U31" s="40" t="str">
        <f>IF(P_kom_ant!U41=0," ",P_kom_ant!U41)</f>
        <v xml:space="preserve"> </v>
      </c>
      <c r="V31" s="40" t="str">
        <f>IF(P_kom_ant!V41=0," ",P_kom_ant!V41)</f>
        <v xml:space="preserve"> </v>
      </c>
      <c r="W31" s="40" t="str">
        <f>IF(P_kom_ant!W41=0," ",P_kom_ant!W41)</f>
        <v xml:space="preserve"> </v>
      </c>
      <c r="X31" s="40" t="str">
        <f>IF(P_kom_ant!X41=0," ",P_kom_ant!X41)</f>
        <v xml:space="preserve"> </v>
      </c>
      <c r="Y31" s="38" t="str">
        <f>IF(P_kom_ant!Y41=0," ",P_kom_ant!Y41)</f>
        <v xml:space="preserve"> </v>
      </c>
    </row>
    <row r="32" spans="2:25" x14ac:dyDescent="0.2">
      <c r="B32" s="31" t="str">
        <f>IF(P_kom_ant!B42=0," ",P_kom_ant!B42)</f>
        <v xml:space="preserve"> </v>
      </c>
      <c r="C32" s="31" t="str">
        <f>IF(P_kom_ant!C42=0," ",P_kom_ant!C42)</f>
        <v xml:space="preserve"> </v>
      </c>
      <c r="D32" s="31" t="str">
        <f>IF(P_kom_ant!D42=0," ",P_kom_ant!D42)</f>
        <v xml:space="preserve"> </v>
      </c>
      <c r="E32" s="31" t="str">
        <f>IF(P_kom_ant!E42=0," ",P_kom_ant!E42)</f>
        <v xml:space="preserve"> </v>
      </c>
      <c r="F32" s="31" t="str">
        <f>IF(P_kom_ant!F42=0," ",P_kom_ant!F42)</f>
        <v xml:space="preserve"> </v>
      </c>
      <c r="G32" s="31" t="str">
        <f>IF(P_kom_ant!G42=0," ",P_kom_ant!G42)</f>
        <v xml:space="preserve"> </v>
      </c>
      <c r="H32" s="31" t="str">
        <f>IF(P_kom_ant!H42=0," ",P_kom_ant!H42)</f>
        <v xml:space="preserve"> </v>
      </c>
      <c r="I32" s="31" t="str">
        <f>IF(P_kom_ant!I42=0," ",P_kom_ant!I42)</f>
        <v xml:space="preserve"> </v>
      </c>
      <c r="J32" s="31" t="str">
        <f>IF(P_kom_ant!J42=0," ",P_kom_ant!J42)</f>
        <v xml:space="preserve"> </v>
      </c>
      <c r="K32" s="31" t="str">
        <f>IF(P_kom_ant!K42=0," ",P_kom_ant!K42)</f>
        <v xml:space="preserve"> </v>
      </c>
      <c r="L32" s="31" t="str">
        <f>IF(P_kom_ant!L42=0," ",P_kom_ant!L42)</f>
        <v xml:space="preserve"> </v>
      </c>
      <c r="M32" s="39" t="str">
        <f>IF(P_kom_ant!M42=0," ",P_kom_ant!M42)</f>
        <v xml:space="preserve"> </v>
      </c>
      <c r="N32" s="31" t="str">
        <f>IF(P_kom_ant!N42=0," ",P_kom_ant!N42)</f>
        <v xml:space="preserve"> </v>
      </c>
      <c r="O32" s="40" t="str">
        <f>IF(P_kom_ant!O42=0," ",P_kom_ant!O42)</f>
        <v xml:space="preserve"> </v>
      </c>
      <c r="P32" s="40" t="str">
        <f>IF(P_kom_ant!P42=0," ",P_kom_ant!P42)</f>
        <v xml:space="preserve"> </v>
      </c>
      <c r="Q32" s="40" t="str">
        <f>IF(P_kom_ant!Q42=0," ",P_kom_ant!Q42)</f>
        <v xml:space="preserve"> </v>
      </c>
      <c r="R32" s="40" t="str">
        <f>IF(P_kom_ant!R42=0," ",P_kom_ant!R42)</f>
        <v xml:space="preserve"> </v>
      </c>
      <c r="S32" s="40" t="str">
        <f>IF(P_kom_ant!S42=0," ",P_kom_ant!S42)</f>
        <v xml:space="preserve"> </v>
      </c>
      <c r="T32" s="40" t="str">
        <f>IF(P_kom_ant!T42=0," ",P_kom_ant!T42)</f>
        <v xml:space="preserve"> </v>
      </c>
      <c r="U32" s="40" t="str">
        <f>IF(P_kom_ant!U42=0," ",P_kom_ant!U42)</f>
        <v xml:space="preserve"> </v>
      </c>
      <c r="V32" s="40" t="str">
        <f>IF(P_kom_ant!V42=0," ",P_kom_ant!V42)</f>
        <v xml:space="preserve"> </v>
      </c>
      <c r="W32" s="40" t="str">
        <f>IF(P_kom_ant!W42=0," ",P_kom_ant!W42)</f>
        <v xml:space="preserve"> </v>
      </c>
      <c r="X32" s="40" t="str">
        <f>IF(P_kom_ant!X42=0," ",P_kom_ant!X42)</f>
        <v xml:space="preserve"> </v>
      </c>
      <c r="Y32" s="38" t="str">
        <f>IF(P_kom_ant!Y42=0," ",P_kom_ant!Y42)</f>
        <v xml:space="preserve"> </v>
      </c>
    </row>
    <row r="33" spans="2:25" x14ac:dyDescent="0.2">
      <c r="B33" s="31" t="str">
        <f>IF(P_kom_ant!B43=0," ",P_kom_ant!B43)</f>
        <v xml:space="preserve"> </v>
      </c>
      <c r="C33" s="31" t="str">
        <f>IF(P_kom_ant!C43=0," ",P_kom_ant!C43)</f>
        <v xml:space="preserve"> </v>
      </c>
      <c r="D33" s="31" t="str">
        <f>IF(P_kom_ant!D43=0," ",P_kom_ant!D43)</f>
        <v xml:space="preserve"> </v>
      </c>
      <c r="E33" s="31" t="str">
        <f>IF(P_kom_ant!E43=0," ",P_kom_ant!E43)</f>
        <v xml:space="preserve"> </v>
      </c>
      <c r="F33" s="31" t="str">
        <f>IF(P_kom_ant!F43=0," ",P_kom_ant!F43)</f>
        <v xml:space="preserve"> </v>
      </c>
      <c r="G33" s="31" t="str">
        <f>IF(P_kom_ant!G43=0," ",P_kom_ant!G43)</f>
        <v xml:space="preserve"> </v>
      </c>
      <c r="H33" s="31" t="str">
        <f>IF(P_kom_ant!H43=0," ",P_kom_ant!H43)</f>
        <v xml:space="preserve"> </v>
      </c>
      <c r="I33" s="31" t="str">
        <f>IF(P_kom_ant!I43=0," ",P_kom_ant!I43)</f>
        <v xml:space="preserve"> </v>
      </c>
      <c r="J33" s="31" t="str">
        <f>IF(P_kom_ant!J43=0," ",P_kom_ant!J43)</f>
        <v xml:space="preserve"> </v>
      </c>
      <c r="K33" s="31" t="str">
        <f>IF(P_kom_ant!K43=0," ",P_kom_ant!K43)</f>
        <v xml:space="preserve"> </v>
      </c>
      <c r="L33" s="31" t="str">
        <f>IF(P_kom_ant!L43=0," ",P_kom_ant!L43)</f>
        <v xml:space="preserve"> </v>
      </c>
      <c r="M33" s="39" t="str">
        <f>IF(P_kom_ant!M43=0," ",P_kom_ant!M43)</f>
        <v xml:space="preserve"> </v>
      </c>
      <c r="N33" s="31" t="str">
        <f>IF(P_kom_ant!N43=0," ",P_kom_ant!N43)</f>
        <v xml:space="preserve"> </v>
      </c>
      <c r="O33" s="40" t="str">
        <f>IF(P_kom_ant!O43=0," ",P_kom_ant!O43)</f>
        <v xml:space="preserve"> </v>
      </c>
      <c r="P33" s="40" t="str">
        <f>IF(P_kom_ant!P43=0," ",P_kom_ant!P43)</f>
        <v xml:space="preserve"> </v>
      </c>
      <c r="Q33" s="40" t="str">
        <f>IF(P_kom_ant!Q43=0," ",P_kom_ant!Q43)</f>
        <v xml:space="preserve"> </v>
      </c>
      <c r="R33" s="40" t="str">
        <f>IF(P_kom_ant!R43=0," ",P_kom_ant!R43)</f>
        <v xml:space="preserve"> </v>
      </c>
      <c r="S33" s="40" t="str">
        <f>IF(P_kom_ant!S43=0," ",P_kom_ant!S43)</f>
        <v xml:space="preserve"> </v>
      </c>
      <c r="T33" s="40" t="str">
        <f>IF(P_kom_ant!T43=0," ",P_kom_ant!T43)</f>
        <v xml:space="preserve"> </v>
      </c>
      <c r="U33" s="40" t="str">
        <f>IF(P_kom_ant!U43=0," ",P_kom_ant!U43)</f>
        <v xml:space="preserve"> </v>
      </c>
      <c r="V33" s="40" t="str">
        <f>IF(P_kom_ant!V43=0," ",P_kom_ant!V43)</f>
        <v xml:space="preserve"> </v>
      </c>
      <c r="W33" s="40" t="str">
        <f>IF(P_kom_ant!W43=0," ",P_kom_ant!W43)</f>
        <v xml:space="preserve"> </v>
      </c>
      <c r="X33" s="40" t="str">
        <f>IF(P_kom_ant!X43=0," ",P_kom_ant!X43)</f>
        <v xml:space="preserve"> </v>
      </c>
      <c r="Y33" s="38" t="str">
        <f>IF(P_kom_ant!Y43=0," ",P_kom_ant!Y43)</f>
        <v xml:space="preserve"> </v>
      </c>
    </row>
    <row r="34" spans="2:25" x14ac:dyDescent="0.2">
      <c r="B34" s="31" t="str">
        <f>IF(P_kom_ant!B44=0," ",P_kom_ant!B44)</f>
        <v xml:space="preserve"> </v>
      </c>
      <c r="C34" s="31" t="str">
        <f>IF(P_kom_ant!C44=0," ",P_kom_ant!C44)</f>
        <v xml:space="preserve"> </v>
      </c>
      <c r="D34" s="31" t="str">
        <f>IF(P_kom_ant!D44=0," ",P_kom_ant!D44)</f>
        <v xml:space="preserve"> </v>
      </c>
      <c r="E34" s="31" t="str">
        <f>IF(P_kom_ant!E44=0," ",P_kom_ant!E44)</f>
        <v xml:space="preserve"> </v>
      </c>
      <c r="F34" s="31" t="str">
        <f>IF(P_kom_ant!F44=0," ",P_kom_ant!F44)</f>
        <v xml:space="preserve"> </v>
      </c>
      <c r="G34" s="31" t="str">
        <f>IF(P_kom_ant!G44=0," ",P_kom_ant!G44)</f>
        <v xml:space="preserve"> </v>
      </c>
      <c r="H34" s="31" t="str">
        <f>IF(P_kom_ant!H44=0," ",P_kom_ant!H44)</f>
        <v xml:space="preserve"> </v>
      </c>
      <c r="I34" s="31" t="str">
        <f>IF(P_kom_ant!I44=0," ",P_kom_ant!I44)</f>
        <v xml:space="preserve"> </v>
      </c>
      <c r="J34" s="31" t="str">
        <f>IF(P_kom_ant!J44=0," ",P_kom_ant!J44)</f>
        <v xml:space="preserve"> </v>
      </c>
      <c r="K34" s="31" t="str">
        <f>IF(P_kom_ant!K44=0," ",P_kom_ant!K44)</f>
        <v xml:space="preserve"> </v>
      </c>
      <c r="L34" s="31" t="str">
        <f>IF(P_kom_ant!L44=0," ",P_kom_ant!L44)</f>
        <v xml:space="preserve"> </v>
      </c>
      <c r="M34" s="39" t="str">
        <f>IF(P_kom_ant!M44=0," ",P_kom_ant!M44)</f>
        <v xml:space="preserve"> </v>
      </c>
      <c r="N34" s="31" t="str">
        <f>IF(P_kom_ant!N44=0," ",P_kom_ant!N44)</f>
        <v xml:space="preserve"> </v>
      </c>
      <c r="O34" s="40" t="str">
        <f>IF(P_kom_ant!O44=0," ",P_kom_ant!O44)</f>
        <v xml:space="preserve"> </v>
      </c>
      <c r="P34" s="40" t="str">
        <f>IF(P_kom_ant!P44=0," ",P_kom_ant!P44)</f>
        <v xml:space="preserve"> </v>
      </c>
      <c r="Q34" s="40" t="str">
        <f>IF(P_kom_ant!Q44=0," ",P_kom_ant!Q44)</f>
        <v xml:space="preserve"> </v>
      </c>
      <c r="R34" s="40" t="str">
        <f>IF(P_kom_ant!R44=0," ",P_kom_ant!R44)</f>
        <v xml:space="preserve"> </v>
      </c>
      <c r="S34" s="40" t="str">
        <f>IF(P_kom_ant!S44=0," ",P_kom_ant!S44)</f>
        <v xml:space="preserve"> </v>
      </c>
      <c r="T34" s="40" t="str">
        <f>IF(P_kom_ant!T44=0," ",P_kom_ant!T44)</f>
        <v xml:space="preserve"> </v>
      </c>
      <c r="U34" s="40" t="str">
        <f>IF(P_kom_ant!U44=0," ",P_kom_ant!U44)</f>
        <v xml:space="preserve"> </v>
      </c>
      <c r="V34" s="40" t="str">
        <f>IF(P_kom_ant!V44=0," ",P_kom_ant!V44)</f>
        <v xml:space="preserve"> </v>
      </c>
      <c r="W34" s="40" t="str">
        <f>IF(P_kom_ant!W44=0," ",P_kom_ant!W44)</f>
        <v xml:space="preserve"> </v>
      </c>
      <c r="X34" s="40" t="str">
        <f>IF(P_kom_ant!X44=0," ",P_kom_ant!X44)</f>
        <v xml:space="preserve"> </v>
      </c>
      <c r="Y34" s="38" t="str">
        <f>IF(P_kom_ant!Y44=0," ",P_kom_ant!Y44)</f>
        <v xml:space="preserve"> </v>
      </c>
    </row>
    <row r="35" spans="2:25" x14ac:dyDescent="0.2">
      <c r="B35" s="31" t="str">
        <f>IF(P_kom_ant!B45=0," ",P_kom_ant!B45)</f>
        <v xml:space="preserve"> </v>
      </c>
      <c r="C35" s="31" t="str">
        <f>IF(P_kom_ant!C45=0," ",P_kom_ant!C45)</f>
        <v xml:space="preserve"> </v>
      </c>
      <c r="D35" s="31" t="str">
        <f>IF(P_kom_ant!D45=0," ",P_kom_ant!D45)</f>
        <v xml:space="preserve"> </v>
      </c>
      <c r="E35" s="31" t="str">
        <f>IF(P_kom_ant!E45=0," ",P_kom_ant!E45)</f>
        <v xml:space="preserve"> </v>
      </c>
      <c r="F35" s="31" t="str">
        <f>IF(P_kom_ant!F45=0," ",P_kom_ant!F45)</f>
        <v xml:space="preserve"> </v>
      </c>
      <c r="G35" s="31" t="str">
        <f>IF(P_kom_ant!G45=0," ",P_kom_ant!G45)</f>
        <v xml:space="preserve"> </v>
      </c>
      <c r="H35" s="31" t="str">
        <f>IF(P_kom_ant!H45=0," ",P_kom_ant!H45)</f>
        <v xml:space="preserve"> </v>
      </c>
      <c r="I35" s="31" t="str">
        <f>IF(P_kom_ant!I45=0," ",P_kom_ant!I45)</f>
        <v xml:space="preserve"> </v>
      </c>
      <c r="J35" s="31" t="str">
        <f>IF(P_kom_ant!J45=0," ",P_kom_ant!J45)</f>
        <v xml:space="preserve"> </v>
      </c>
      <c r="K35" s="31" t="str">
        <f>IF(P_kom_ant!K45=0," ",P_kom_ant!K45)</f>
        <v xml:space="preserve"> </v>
      </c>
      <c r="L35" s="31" t="str">
        <f>IF(P_kom_ant!L45=0," ",P_kom_ant!L45)</f>
        <v xml:space="preserve"> </v>
      </c>
      <c r="M35" s="39" t="str">
        <f>IF(P_kom_ant!M45=0," ",P_kom_ant!M45)</f>
        <v xml:space="preserve"> </v>
      </c>
      <c r="N35" s="31" t="str">
        <f>IF(P_kom_ant!N45=0," ",P_kom_ant!N45)</f>
        <v xml:space="preserve"> </v>
      </c>
      <c r="O35" s="40" t="str">
        <f>IF(P_kom_ant!O45=0," ",P_kom_ant!O45)</f>
        <v xml:space="preserve"> </v>
      </c>
      <c r="P35" s="40" t="str">
        <f>IF(P_kom_ant!P45=0," ",P_kom_ant!P45)</f>
        <v xml:space="preserve"> </v>
      </c>
      <c r="Q35" s="40" t="str">
        <f>IF(P_kom_ant!Q45=0," ",P_kom_ant!Q45)</f>
        <v xml:space="preserve"> </v>
      </c>
      <c r="R35" s="40" t="str">
        <f>IF(P_kom_ant!R45=0," ",P_kom_ant!R45)</f>
        <v xml:space="preserve"> </v>
      </c>
      <c r="S35" s="40" t="str">
        <f>IF(P_kom_ant!S45=0," ",P_kom_ant!S45)</f>
        <v xml:space="preserve"> </v>
      </c>
      <c r="T35" s="40" t="str">
        <f>IF(P_kom_ant!T45=0," ",P_kom_ant!T45)</f>
        <v xml:space="preserve"> </v>
      </c>
      <c r="U35" s="40" t="str">
        <f>IF(P_kom_ant!U45=0," ",P_kom_ant!U45)</f>
        <v xml:space="preserve"> </v>
      </c>
      <c r="V35" s="40" t="str">
        <f>IF(P_kom_ant!V45=0," ",P_kom_ant!V45)</f>
        <v xml:space="preserve"> </v>
      </c>
      <c r="W35" s="40" t="str">
        <f>IF(P_kom_ant!W45=0," ",P_kom_ant!W45)</f>
        <v xml:space="preserve"> </v>
      </c>
      <c r="X35" s="40" t="str">
        <f>IF(P_kom_ant!X45=0," ",P_kom_ant!X45)</f>
        <v xml:space="preserve"> </v>
      </c>
      <c r="Y35" s="38" t="str">
        <f>IF(P_kom_ant!Y45=0," ",P_kom_ant!Y45)</f>
        <v xml:space="preserve"> </v>
      </c>
    </row>
    <row r="36" spans="2:25" x14ac:dyDescent="0.2">
      <c r="B36" s="31" t="str">
        <f>IF(P_kom_ant!B46=0," ",P_kom_ant!B46)</f>
        <v xml:space="preserve"> </v>
      </c>
      <c r="C36" s="31" t="str">
        <f>IF(P_kom_ant!C46=0," ",P_kom_ant!C46)</f>
        <v xml:space="preserve"> </v>
      </c>
      <c r="D36" s="31" t="str">
        <f>IF(P_kom_ant!D46=0," ",P_kom_ant!D46)</f>
        <v xml:space="preserve"> </v>
      </c>
      <c r="E36" s="31" t="str">
        <f>IF(P_kom_ant!E46=0," ",P_kom_ant!E46)</f>
        <v xml:space="preserve"> </v>
      </c>
      <c r="F36" s="31" t="str">
        <f>IF(P_kom_ant!F46=0," ",P_kom_ant!F46)</f>
        <v xml:space="preserve"> </v>
      </c>
      <c r="G36" s="31" t="str">
        <f>IF(P_kom_ant!G46=0," ",P_kom_ant!G46)</f>
        <v xml:space="preserve"> </v>
      </c>
      <c r="H36" s="31" t="str">
        <f>IF(P_kom_ant!H46=0," ",P_kom_ant!H46)</f>
        <v xml:space="preserve"> </v>
      </c>
      <c r="I36" s="31" t="str">
        <f>IF(P_kom_ant!I46=0," ",P_kom_ant!I46)</f>
        <v xml:space="preserve"> </v>
      </c>
      <c r="J36" s="31" t="str">
        <f>IF(P_kom_ant!J46=0," ",P_kom_ant!J46)</f>
        <v xml:space="preserve"> </v>
      </c>
      <c r="K36" s="31" t="str">
        <f>IF(P_kom_ant!K46=0," ",P_kom_ant!K46)</f>
        <v xml:space="preserve"> </v>
      </c>
      <c r="L36" s="31" t="str">
        <f>IF(P_kom_ant!L46=0," ",P_kom_ant!L46)</f>
        <v xml:space="preserve"> </v>
      </c>
      <c r="M36" s="39" t="str">
        <f>IF(P_kom_ant!M46=0," ",P_kom_ant!M46)</f>
        <v xml:space="preserve"> </v>
      </c>
      <c r="N36" s="31" t="str">
        <f>IF(P_kom_ant!N46=0," ",P_kom_ant!N46)</f>
        <v xml:space="preserve"> </v>
      </c>
      <c r="O36" s="40" t="str">
        <f>IF(P_kom_ant!O46=0," ",P_kom_ant!O46)</f>
        <v xml:space="preserve"> </v>
      </c>
      <c r="P36" s="40" t="str">
        <f>IF(P_kom_ant!P46=0," ",P_kom_ant!P46)</f>
        <v xml:space="preserve"> </v>
      </c>
      <c r="Q36" s="40" t="str">
        <f>IF(P_kom_ant!Q46=0," ",P_kom_ant!Q46)</f>
        <v xml:space="preserve"> </v>
      </c>
      <c r="R36" s="40" t="str">
        <f>IF(P_kom_ant!R46=0," ",P_kom_ant!R46)</f>
        <v xml:space="preserve"> </v>
      </c>
      <c r="S36" s="40" t="str">
        <f>IF(P_kom_ant!S46=0," ",P_kom_ant!S46)</f>
        <v xml:space="preserve"> </v>
      </c>
      <c r="T36" s="40" t="str">
        <f>IF(P_kom_ant!T46=0," ",P_kom_ant!T46)</f>
        <v xml:space="preserve"> </v>
      </c>
      <c r="U36" s="40" t="str">
        <f>IF(P_kom_ant!U46=0," ",P_kom_ant!U46)</f>
        <v xml:space="preserve"> </v>
      </c>
      <c r="V36" s="40" t="str">
        <f>IF(P_kom_ant!V46=0," ",P_kom_ant!V46)</f>
        <v xml:space="preserve"> </v>
      </c>
      <c r="W36" s="40" t="str">
        <f>IF(P_kom_ant!W46=0," ",P_kom_ant!W46)</f>
        <v xml:space="preserve"> </v>
      </c>
      <c r="X36" s="40" t="str">
        <f>IF(P_kom_ant!X46=0," ",P_kom_ant!X46)</f>
        <v xml:space="preserve"> </v>
      </c>
      <c r="Y36" s="38" t="str">
        <f>IF(P_kom_ant!Y46=0," ",P_kom_ant!Y46)</f>
        <v xml:space="preserve"> </v>
      </c>
    </row>
    <row r="37" spans="2:25" x14ac:dyDescent="0.2">
      <c r="B37" s="31" t="str">
        <f>IF(P_kom_ant!B47=0," ",P_kom_ant!B47)</f>
        <v xml:space="preserve"> </v>
      </c>
      <c r="C37" s="31" t="str">
        <f>IF(P_kom_ant!C47=0," ",P_kom_ant!C47)</f>
        <v xml:space="preserve"> </v>
      </c>
      <c r="D37" s="31" t="str">
        <f>IF(P_kom_ant!D47=0," ",P_kom_ant!D47)</f>
        <v xml:space="preserve"> </v>
      </c>
      <c r="E37" s="31" t="str">
        <f>IF(P_kom_ant!E47=0," ",P_kom_ant!E47)</f>
        <v xml:space="preserve"> </v>
      </c>
      <c r="F37" s="31" t="str">
        <f>IF(P_kom_ant!F47=0," ",P_kom_ant!F47)</f>
        <v xml:space="preserve"> </v>
      </c>
      <c r="G37" s="31" t="str">
        <f>IF(P_kom_ant!G47=0," ",P_kom_ant!G47)</f>
        <v xml:space="preserve"> </v>
      </c>
      <c r="H37" s="31" t="str">
        <f>IF(P_kom_ant!H47=0," ",P_kom_ant!H47)</f>
        <v xml:space="preserve"> </v>
      </c>
      <c r="I37" s="31" t="str">
        <f>IF(P_kom_ant!I47=0," ",P_kom_ant!I47)</f>
        <v xml:space="preserve"> </v>
      </c>
      <c r="J37" s="31" t="str">
        <f>IF(P_kom_ant!J47=0," ",P_kom_ant!J47)</f>
        <v xml:space="preserve"> </v>
      </c>
      <c r="K37" s="31" t="str">
        <f>IF(P_kom_ant!K47=0," ",P_kom_ant!K47)</f>
        <v xml:space="preserve"> </v>
      </c>
      <c r="L37" s="31" t="str">
        <f>IF(P_kom_ant!L47=0," ",P_kom_ant!L47)</f>
        <v xml:space="preserve"> </v>
      </c>
      <c r="M37" s="39" t="str">
        <f>IF(P_kom_ant!M47=0," ",P_kom_ant!M47)</f>
        <v xml:space="preserve"> </v>
      </c>
      <c r="N37" s="31" t="str">
        <f>IF(P_kom_ant!N47=0," ",P_kom_ant!N47)</f>
        <v xml:space="preserve"> </v>
      </c>
      <c r="O37" s="40" t="str">
        <f>IF(P_kom_ant!O47=0," ",P_kom_ant!O47)</f>
        <v xml:space="preserve"> </v>
      </c>
      <c r="P37" s="40" t="str">
        <f>IF(P_kom_ant!P47=0," ",P_kom_ant!P47)</f>
        <v xml:space="preserve"> </v>
      </c>
      <c r="Q37" s="40" t="str">
        <f>IF(P_kom_ant!Q47=0," ",P_kom_ant!Q47)</f>
        <v xml:space="preserve"> </v>
      </c>
      <c r="R37" s="40" t="str">
        <f>IF(P_kom_ant!R47=0," ",P_kom_ant!R47)</f>
        <v xml:space="preserve"> </v>
      </c>
      <c r="S37" s="40" t="str">
        <f>IF(P_kom_ant!S47=0," ",P_kom_ant!S47)</f>
        <v xml:space="preserve"> </v>
      </c>
      <c r="T37" s="40" t="str">
        <f>IF(P_kom_ant!T47=0," ",P_kom_ant!T47)</f>
        <v xml:space="preserve"> </v>
      </c>
      <c r="U37" s="40" t="str">
        <f>IF(P_kom_ant!U47=0," ",P_kom_ant!U47)</f>
        <v xml:space="preserve"> </v>
      </c>
      <c r="V37" s="40" t="str">
        <f>IF(P_kom_ant!V47=0," ",P_kom_ant!V47)</f>
        <v xml:space="preserve"> </v>
      </c>
      <c r="W37" s="40" t="str">
        <f>IF(P_kom_ant!W47=0," ",P_kom_ant!W47)</f>
        <v xml:space="preserve"> </v>
      </c>
      <c r="X37" s="40" t="str">
        <f>IF(P_kom_ant!X47=0," ",P_kom_ant!X47)</f>
        <v xml:space="preserve"> </v>
      </c>
      <c r="Y37" s="38" t="str">
        <f>IF(P_kom_ant!Y47=0," ",P_kom_ant!Y47)</f>
        <v xml:space="preserve"> </v>
      </c>
    </row>
    <row r="38" spans="2:25" x14ac:dyDescent="0.2">
      <c r="B38" s="31" t="str">
        <f>IF(P_kom_ant!B48=0," ",P_kom_ant!B48)</f>
        <v xml:space="preserve"> </v>
      </c>
      <c r="C38" s="31" t="str">
        <f>IF(P_kom_ant!C48=0," ",P_kom_ant!C48)</f>
        <v xml:space="preserve"> </v>
      </c>
      <c r="D38" s="31" t="str">
        <f>IF(P_kom_ant!D48=0," ",P_kom_ant!D48)</f>
        <v xml:space="preserve"> </v>
      </c>
      <c r="E38" s="31" t="str">
        <f>IF(P_kom_ant!E48=0," ",P_kom_ant!E48)</f>
        <v xml:space="preserve"> </v>
      </c>
      <c r="F38" s="31" t="str">
        <f>IF(P_kom_ant!F48=0," ",P_kom_ant!F48)</f>
        <v xml:space="preserve"> </v>
      </c>
      <c r="G38" s="31" t="str">
        <f>IF(P_kom_ant!G48=0," ",P_kom_ant!G48)</f>
        <v xml:space="preserve"> </v>
      </c>
      <c r="H38" s="31" t="str">
        <f>IF(P_kom_ant!H48=0," ",P_kom_ant!H48)</f>
        <v xml:space="preserve"> </v>
      </c>
      <c r="I38" s="31" t="str">
        <f>IF(P_kom_ant!I48=0," ",P_kom_ant!I48)</f>
        <v xml:space="preserve"> </v>
      </c>
      <c r="J38" s="31" t="str">
        <f>IF(P_kom_ant!J48=0," ",P_kom_ant!J48)</f>
        <v xml:space="preserve"> </v>
      </c>
      <c r="K38" s="31" t="str">
        <f>IF(P_kom_ant!K48=0," ",P_kom_ant!K48)</f>
        <v xml:space="preserve"> </v>
      </c>
      <c r="L38" s="31" t="str">
        <f>IF(P_kom_ant!L48=0," ",P_kom_ant!L48)</f>
        <v xml:space="preserve"> </v>
      </c>
      <c r="M38" s="39" t="str">
        <f>IF(P_kom_ant!M48=0," ",P_kom_ant!M48)</f>
        <v xml:space="preserve"> </v>
      </c>
      <c r="N38" s="31" t="str">
        <f>IF(P_kom_ant!N48=0," ",P_kom_ant!N48)</f>
        <v xml:space="preserve"> </v>
      </c>
      <c r="O38" s="40" t="str">
        <f>IF(P_kom_ant!O48=0," ",P_kom_ant!O48)</f>
        <v xml:space="preserve"> </v>
      </c>
      <c r="P38" s="40" t="str">
        <f>IF(P_kom_ant!P48=0," ",P_kom_ant!P48)</f>
        <v xml:space="preserve"> </v>
      </c>
      <c r="Q38" s="40" t="str">
        <f>IF(P_kom_ant!Q48=0," ",P_kom_ant!Q48)</f>
        <v xml:space="preserve"> </v>
      </c>
      <c r="R38" s="40" t="str">
        <f>IF(P_kom_ant!R48=0," ",P_kom_ant!R48)</f>
        <v xml:space="preserve"> </v>
      </c>
      <c r="S38" s="40" t="str">
        <f>IF(P_kom_ant!S48=0," ",P_kom_ant!S48)</f>
        <v xml:space="preserve"> </v>
      </c>
      <c r="T38" s="40" t="str">
        <f>IF(P_kom_ant!T48=0," ",P_kom_ant!T48)</f>
        <v xml:space="preserve"> </v>
      </c>
      <c r="U38" s="40" t="str">
        <f>IF(P_kom_ant!U48=0," ",P_kom_ant!U48)</f>
        <v xml:space="preserve"> </v>
      </c>
      <c r="V38" s="40" t="str">
        <f>IF(P_kom_ant!V48=0," ",P_kom_ant!V48)</f>
        <v xml:space="preserve"> </v>
      </c>
      <c r="W38" s="40" t="str">
        <f>IF(P_kom_ant!W48=0," ",P_kom_ant!W48)</f>
        <v xml:space="preserve"> </v>
      </c>
      <c r="X38" s="40" t="str">
        <f>IF(P_kom_ant!X48=0," ",P_kom_ant!X48)</f>
        <v xml:space="preserve"> </v>
      </c>
      <c r="Y38" s="38" t="str">
        <f>IF(P_kom_ant!Y48=0," ",P_kom_ant!Y48)</f>
        <v xml:space="preserve"> </v>
      </c>
    </row>
    <row r="39" spans="2:25" x14ac:dyDescent="0.2">
      <c r="B39" s="31" t="str">
        <f>IF(P_kom_ant!B49=0," ",P_kom_ant!B49)</f>
        <v xml:space="preserve"> </v>
      </c>
      <c r="C39" s="31" t="str">
        <f>IF(P_kom_ant!C49=0," ",P_kom_ant!C49)</f>
        <v xml:space="preserve"> </v>
      </c>
      <c r="D39" s="31" t="str">
        <f>IF(P_kom_ant!D49=0," ",P_kom_ant!D49)</f>
        <v xml:space="preserve"> </v>
      </c>
      <c r="E39" s="31" t="str">
        <f>IF(P_kom_ant!E49=0," ",P_kom_ant!E49)</f>
        <v xml:space="preserve"> </v>
      </c>
      <c r="F39" s="31" t="str">
        <f>IF(P_kom_ant!F49=0," ",P_kom_ant!F49)</f>
        <v xml:space="preserve"> </v>
      </c>
      <c r="G39" s="31" t="str">
        <f>IF(P_kom_ant!G49=0," ",P_kom_ant!G49)</f>
        <v xml:space="preserve"> </v>
      </c>
      <c r="H39" s="31" t="str">
        <f>IF(P_kom_ant!H49=0," ",P_kom_ant!H49)</f>
        <v xml:space="preserve"> </v>
      </c>
      <c r="I39" s="31" t="str">
        <f>IF(P_kom_ant!I49=0," ",P_kom_ant!I49)</f>
        <v xml:space="preserve"> </v>
      </c>
      <c r="J39" s="31" t="str">
        <f>IF(P_kom_ant!J49=0," ",P_kom_ant!J49)</f>
        <v xml:space="preserve"> </v>
      </c>
      <c r="K39" s="31" t="str">
        <f>IF(P_kom_ant!K49=0," ",P_kom_ant!K49)</f>
        <v xml:space="preserve"> </v>
      </c>
      <c r="L39" s="31" t="str">
        <f>IF(P_kom_ant!L49=0," ",P_kom_ant!L49)</f>
        <v xml:space="preserve"> </v>
      </c>
      <c r="M39" s="39" t="str">
        <f>IF(P_kom_ant!M49=0," ",P_kom_ant!M49)</f>
        <v xml:space="preserve"> </v>
      </c>
      <c r="N39" s="31" t="str">
        <f>IF(P_kom_ant!N49=0," ",P_kom_ant!N49)</f>
        <v xml:space="preserve"> </v>
      </c>
      <c r="O39" s="40" t="str">
        <f>IF(P_kom_ant!O49=0," ",P_kom_ant!O49)</f>
        <v xml:space="preserve"> </v>
      </c>
      <c r="P39" s="40" t="str">
        <f>IF(P_kom_ant!P49=0," ",P_kom_ant!P49)</f>
        <v xml:space="preserve"> </v>
      </c>
      <c r="Q39" s="40" t="str">
        <f>IF(P_kom_ant!Q49=0," ",P_kom_ant!Q49)</f>
        <v xml:space="preserve"> </v>
      </c>
      <c r="R39" s="40" t="str">
        <f>IF(P_kom_ant!R49=0," ",P_kom_ant!R49)</f>
        <v xml:space="preserve"> </v>
      </c>
      <c r="S39" s="40" t="str">
        <f>IF(P_kom_ant!S49=0," ",P_kom_ant!S49)</f>
        <v xml:space="preserve"> </v>
      </c>
      <c r="T39" s="40" t="str">
        <f>IF(P_kom_ant!T49=0," ",P_kom_ant!T49)</f>
        <v xml:space="preserve"> </v>
      </c>
      <c r="U39" s="40" t="str">
        <f>IF(P_kom_ant!U49=0," ",P_kom_ant!U49)</f>
        <v xml:space="preserve"> </v>
      </c>
      <c r="V39" s="40" t="str">
        <f>IF(P_kom_ant!V49=0," ",P_kom_ant!V49)</f>
        <v xml:space="preserve"> </v>
      </c>
      <c r="W39" s="40" t="str">
        <f>IF(P_kom_ant!W49=0," ",P_kom_ant!W49)</f>
        <v xml:space="preserve"> </v>
      </c>
      <c r="X39" s="40" t="str">
        <f>IF(P_kom_ant!X49=0," ",P_kom_ant!X49)</f>
        <v xml:space="preserve"> </v>
      </c>
      <c r="Y39" s="38" t="str">
        <f>IF(P_kom_ant!Y49=0," ",P_kom_ant!Y49)</f>
        <v xml:space="preserve"> </v>
      </c>
    </row>
    <row r="40" spans="2:25" x14ac:dyDescent="0.2">
      <c r="B40" s="31" t="str">
        <f>IF(P_kom_ant!B50=0," ",P_kom_ant!B50)</f>
        <v xml:space="preserve"> </v>
      </c>
      <c r="C40" s="31" t="str">
        <f>IF(P_kom_ant!C50=0," ",P_kom_ant!C50)</f>
        <v xml:space="preserve"> </v>
      </c>
      <c r="D40" s="31" t="str">
        <f>IF(P_kom_ant!D50=0," ",P_kom_ant!D50)</f>
        <v xml:space="preserve"> </v>
      </c>
      <c r="E40" s="31" t="str">
        <f>IF(P_kom_ant!E50=0," ",P_kom_ant!E50)</f>
        <v xml:space="preserve"> </v>
      </c>
      <c r="F40" s="31" t="str">
        <f>IF(P_kom_ant!F50=0," ",P_kom_ant!F50)</f>
        <v xml:space="preserve"> </v>
      </c>
      <c r="G40" s="31" t="str">
        <f>IF(P_kom_ant!G50=0," ",P_kom_ant!G50)</f>
        <v xml:space="preserve"> </v>
      </c>
      <c r="H40" s="31" t="str">
        <f>IF(P_kom_ant!H50=0," ",P_kom_ant!H50)</f>
        <v xml:space="preserve"> </v>
      </c>
      <c r="I40" s="31" t="str">
        <f>IF(P_kom_ant!I50=0," ",P_kom_ant!I50)</f>
        <v xml:space="preserve"> </v>
      </c>
      <c r="J40" s="31" t="str">
        <f>IF(P_kom_ant!J50=0," ",P_kom_ant!J50)</f>
        <v xml:space="preserve"> </v>
      </c>
      <c r="K40" s="31" t="str">
        <f>IF(P_kom_ant!K50=0," ",P_kom_ant!K50)</f>
        <v xml:space="preserve"> </v>
      </c>
      <c r="L40" s="31" t="str">
        <f>IF(P_kom_ant!L50=0," ",P_kom_ant!L50)</f>
        <v xml:space="preserve"> </v>
      </c>
      <c r="M40" s="39" t="str">
        <f>IF(P_kom_ant!M50=0," ",P_kom_ant!M50)</f>
        <v xml:space="preserve"> </v>
      </c>
      <c r="N40" s="31" t="str">
        <f>IF(P_kom_ant!N50=0," ",P_kom_ant!N50)</f>
        <v xml:space="preserve"> </v>
      </c>
      <c r="O40" s="40" t="str">
        <f>IF(P_kom_ant!O50=0," ",P_kom_ant!O50)</f>
        <v xml:space="preserve"> </v>
      </c>
      <c r="P40" s="40" t="str">
        <f>IF(P_kom_ant!P50=0," ",P_kom_ant!P50)</f>
        <v xml:space="preserve"> </v>
      </c>
      <c r="Q40" s="40" t="str">
        <f>IF(P_kom_ant!Q50=0," ",P_kom_ant!Q50)</f>
        <v xml:space="preserve"> </v>
      </c>
      <c r="R40" s="40" t="str">
        <f>IF(P_kom_ant!R50=0," ",P_kom_ant!R50)</f>
        <v xml:space="preserve"> </v>
      </c>
      <c r="S40" s="40" t="str">
        <f>IF(P_kom_ant!S50=0," ",P_kom_ant!S50)</f>
        <v xml:space="preserve"> </v>
      </c>
      <c r="T40" s="40" t="str">
        <f>IF(P_kom_ant!T50=0," ",P_kom_ant!T50)</f>
        <v xml:space="preserve"> </v>
      </c>
      <c r="U40" s="40" t="str">
        <f>IF(P_kom_ant!U50=0," ",P_kom_ant!U50)</f>
        <v xml:space="preserve"> </v>
      </c>
      <c r="V40" s="40" t="str">
        <f>IF(P_kom_ant!V50=0," ",P_kom_ant!V50)</f>
        <v xml:space="preserve"> </v>
      </c>
      <c r="W40" s="40" t="str">
        <f>IF(P_kom_ant!W50=0," ",P_kom_ant!W50)</f>
        <v xml:space="preserve"> </v>
      </c>
      <c r="X40" s="40" t="str">
        <f>IF(P_kom_ant!X50=0," ",P_kom_ant!X50)</f>
        <v xml:space="preserve"> </v>
      </c>
      <c r="Y40" s="38" t="str">
        <f>IF(P_kom_ant!Y50=0," ",P_kom_ant!Y50)</f>
        <v xml:space="preserve"> </v>
      </c>
    </row>
    <row r="41" spans="2:25" x14ac:dyDescent="0.2">
      <c r="B41" s="31" t="str">
        <f>IF(P_kom_ant!B51=0," ",P_kom_ant!B51)</f>
        <v xml:space="preserve"> </v>
      </c>
      <c r="C41" s="31" t="str">
        <f>IF(P_kom_ant!C51=0," ",P_kom_ant!C51)</f>
        <v xml:space="preserve"> </v>
      </c>
      <c r="D41" s="31" t="str">
        <f>IF(P_kom_ant!D51=0," ",P_kom_ant!D51)</f>
        <v xml:space="preserve"> </v>
      </c>
      <c r="E41" s="31" t="str">
        <f>IF(P_kom_ant!E51=0," ",P_kom_ant!E51)</f>
        <v xml:space="preserve"> </v>
      </c>
      <c r="F41" s="31" t="str">
        <f>IF(P_kom_ant!F51=0," ",P_kom_ant!F51)</f>
        <v xml:space="preserve"> </v>
      </c>
      <c r="G41" s="31" t="str">
        <f>IF(P_kom_ant!G51=0," ",P_kom_ant!G51)</f>
        <v xml:space="preserve"> </v>
      </c>
      <c r="H41" s="31" t="str">
        <f>IF(P_kom_ant!H51=0," ",P_kom_ant!H51)</f>
        <v xml:space="preserve"> </v>
      </c>
      <c r="I41" s="31" t="str">
        <f>IF(P_kom_ant!I51=0," ",P_kom_ant!I51)</f>
        <v xml:space="preserve"> </v>
      </c>
      <c r="J41" s="31" t="str">
        <f>IF(P_kom_ant!J51=0," ",P_kom_ant!J51)</f>
        <v xml:space="preserve"> </v>
      </c>
      <c r="K41" s="31" t="str">
        <f>IF(P_kom_ant!K51=0," ",P_kom_ant!K51)</f>
        <v xml:space="preserve"> </v>
      </c>
      <c r="L41" s="31" t="str">
        <f>IF(P_kom_ant!L51=0," ",P_kom_ant!L51)</f>
        <v xml:space="preserve"> </v>
      </c>
      <c r="M41" s="39" t="str">
        <f>IF(P_kom_ant!M51=0," ",P_kom_ant!M51)</f>
        <v xml:space="preserve"> </v>
      </c>
      <c r="N41" s="31" t="str">
        <f>IF(P_kom_ant!N51=0," ",P_kom_ant!N51)</f>
        <v xml:space="preserve"> </v>
      </c>
      <c r="O41" s="40" t="str">
        <f>IF(P_kom_ant!O51=0," ",P_kom_ant!O51)</f>
        <v xml:space="preserve"> </v>
      </c>
      <c r="P41" s="40" t="str">
        <f>IF(P_kom_ant!P51=0," ",P_kom_ant!P51)</f>
        <v xml:space="preserve"> </v>
      </c>
      <c r="Q41" s="40" t="str">
        <f>IF(P_kom_ant!Q51=0," ",P_kom_ant!Q51)</f>
        <v xml:space="preserve"> </v>
      </c>
      <c r="R41" s="40" t="str">
        <f>IF(P_kom_ant!R51=0," ",P_kom_ant!R51)</f>
        <v xml:space="preserve"> </v>
      </c>
      <c r="S41" s="40" t="str">
        <f>IF(P_kom_ant!S51=0," ",P_kom_ant!S51)</f>
        <v xml:space="preserve"> </v>
      </c>
      <c r="T41" s="40" t="str">
        <f>IF(P_kom_ant!T51=0," ",P_kom_ant!T51)</f>
        <v xml:space="preserve"> </v>
      </c>
      <c r="U41" s="40" t="str">
        <f>IF(P_kom_ant!U51=0," ",P_kom_ant!U51)</f>
        <v xml:space="preserve"> </v>
      </c>
      <c r="V41" s="40" t="str">
        <f>IF(P_kom_ant!V51=0," ",P_kom_ant!V51)</f>
        <v xml:space="preserve"> </v>
      </c>
      <c r="W41" s="40" t="str">
        <f>IF(P_kom_ant!W51=0," ",P_kom_ant!W51)</f>
        <v xml:space="preserve"> </v>
      </c>
      <c r="X41" s="40" t="str">
        <f>IF(P_kom_ant!X51=0," ",P_kom_ant!X51)</f>
        <v xml:space="preserve"> </v>
      </c>
      <c r="Y41" s="38" t="str">
        <f>IF(P_kom_ant!Y51=0," ",P_kom_ant!Y51)</f>
        <v xml:space="preserve"> </v>
      </c>
    </row>
    <row r="42" spans="2:25" x14ac:dyDescent="0.2">
      <c r="B42" s="31" t="str">
        <f>IF(P_kom_ant!B52=0," ",P_kom_ant!B52)</f>
        <v xml:space="preserve"> </v>
      </c>
      <c r="C42" s="31" t="str">
        <f>IF(P_kom_ant!C52=0," ",P_kom_ant!C52)</f>
        <v xml:space="preserve"> </v>
      </c>
      <c r="D42" s="31" t="str">
        <f>IF(P_kom_ant!D52=0," ",P_kom_ant!D52)</f>
        <v xml:space="preserve"> </v>
      </c>
      <c r="E42" s="31" t="str">
        <f>IF(P_kom_ant!E52=0," ",P_kom_ant!E52)</f>
        <v xml:space="preserve"> </v>
      </c>
      <c r="F42" s="31" t="str">
        <f>IF(P_kom_ant!F52=0," ",P_kom_ant!F52)</f>
        <v xml:space="preserve"> </v>
      </c>
      <c r="G42" s="31" t="str">
        <f>IF(P_kom_ant!G52=0," ",P_kom_ant!G52)</f>
        <v xml:space="preserve"> </v>
      </c>
      <c r="H42" s="31" t="str">
        <f>IF(P_kom_ant!H52=0," ",P_kom_ant!H52)</f>
        <v xml:space="preserve"> </v>
      </c>
      <c r="I42" s="31" t="str">
        <f>IF(P_kom_ant!I52=0," ",P_kom_ant!I52)</f>
        <v xml:space="preserve"> </v>
      </c>
      <c r="J42" s="31" t="str">
        <f>IF(P_kom_ant!J52=0," ",P_kom_ant!J52)</f>
        <v xml:space="preserve"> </v>
      </c>
      <c r="K42" s="31" t="str">
        <f>IF(P_kom_ant!K52=0," ",P_kom_ant!K52)</f>
        <v xml:space="preserve"> </v>
      </c>
      <c r="L42" s="31" t="str">
        <f>IF(P_kom_ant!L52=0," ",P_kom_ant!L52)</f>
        <v xml:space="preserve"> </v>
      </c>
      <c r="M42" s="39" t="str">
        <f>IF(P_kom_ant!M52=0," ",P_kom_ant!M52)</f>
        <v xml:space="preserve"> </v>
      </c>
      <c r="N42" s="31" t="str">
        <f>IF(P_kom_ant!N52=0," ",P_kom_ant!N52)</f>
        <v xml:space="preserve"> </v>
      </c>
      <c r="O42" s="40" t="str">
        <f>IF(P_kom_ant!O52=0," ",P_kom_ant!O52)</f>
        <v xml:space="preserve"> </v>
      </c>
      <c r="P42" s="40" t="str">
        <f>IF(P_kom_ant!P52=0," ",P_kom_ant!P52)</f>
        <v xml:space="preserve"> </v>
      </c>
      <c r="Q42" s="40" t="str">
        <f>IF(P_kom_ant!Q52=0," ",P_kom_ant!Q52)</f>
        <v xml:space="preserve"> </v>
      </c>
      <c r="R42" s="40" t="str">
        <f>IF(P_kom_ant!R52=0," ",P_kom_ant!R52)</f>
        <v xml:space="preserve"> </v>
      </c>
      <c r="S42" s="40" t="str">
        <f>IF(P_kom_ant!S52=0," ",P_kom_ant!S52)</f>
        <v xml:space="preserve"> </v>
      </c>
      <c r="T42" s="40" t="str">
        <f>IF(P_kom_ant!T52=0," ",P_kom_ant!T52)</f>
        <v xml:space="preserve"> </v>
      </c>
      <c r="U42" s="40" t="str">
        <f>IF(P_kom_ant!U52=0," ",P_kom_ant!U52)</f>
        <v xml:space="preserve"> </v>
      </c>
      <c r="V42" s="40" t="str">
        <f>IF(P_kom_ant!V52=0," ",P_kom_ant!V52)</f>
        <v xml:space="preserve"> </v>
      </c>
      <c r="W42" s="40" t="str">
        <f>IF(P_kom_ant!W52=0," ",P_kom_ant!W52)</f>
        <v xml:space="preserve"> </v>
      </c>
      <c r="X42" s="40" t="str">
        <f>IF(P_kom_ant!X52=0," ",P_kom_ant!X52)</f>
        <v xml:space="preserve"> </v>
      </c>
      <c r="Y42" s="38" t="str">
        <f>IF(P_kom_ant!Y52=0," ",P_kom_ant!Y52)</f>
        <v xml:space="preserve"> </v>
      </c>
    </row>
    <row r="43" spans="2:25" x14ac:dyDescent="0.2">
      <c r="B43" s="31" t="str">
        <f>IF(P_kom_ant!B53=0," ",P_kom_ant!B53)</f>
        <v xml:space="preserve"> </v>
      </c>
      <c r="C43" s="31" t="str">
        <f>IF(P_kom_ant!C53=0," ",P_kom_ant!C53)</f>
        <v xml:space="preserve"> </v>
      </c>
      <c r="D43" s="31" t="str">
        <f>IF(P_kom_ant!D53=0," ",P_kom_ant!D53)</f>
        <v xml:space="preserve"> </v>
      </c>
      <c r="E43" s="31" t="str">
        <f>IF(P_kom_ant!E53=0," ",P_kom_ant!E53)</f>
        <v xml:space="preserve"> </v>
      </c>
      <c r="F43" s="31" t="str">
        <f>IF(P_kom_ant!F53=0," ",P_kom_ant!F53)</f>
        <v xml:space="preserve"> </v>
      </c>
      <c r="G43" s="31" t="str">
        <f>IF(P_kom_ant!G53=0," ",P_kom_ant!G53)</f>
        <v xml:space="preserve"> </v>
      </c>
      <c r="H43" s="31" t="str">
        <f>IF(P_kom_ant!H53=0," ",P_kom_ant!H53)</f>
        <v xml:space="preserve"> </v>
      </c>
      <c r="I43" s="31" t="str">
        <f>IF(P_kom_ant!I53=0," ",P_kom_ant!I53)</f>
        <v xml:space="preserve"> </v>
      </c>
      <c r="J43" s="31" t="str">
        <f>IF(P_kom_ant!J53=0," ",P_kom_ant!J53)</f>
        <v xml:space="preserve"> </v>
      </c>
      <c r="K43" s="31" t="str">
        <f>IF(P_kom_ant!K53=0," ",P_kom_ant!K53)</f>
        <v xml:space="preserve"> </v>
      </c>
      <c r="L43" s="31" t="str">
        <f>IF(P_kom_ant!L53=0," ",P_kom_ant!L53)</f>
        <v xml:space="preserve"> </v>
      </c>
      <c r="M43" s="39" t="str">
        <f>IF(P_kom_ant!M53=0," ",P_kom_ant!M53)</f>
        <v xml:space="preserve"> </v>
      </c>
      <c r="N43" s="31" t="str">
        <f>IF(P_kom_ant!N53=0," ",P_kom_ant!N53)</f>
        <v xml:space="preserve"> </v>
      </c>
      <c r="O43" s="40" t="str">
        <f>IF(P_kom_ant!O53=0," ",P_kom_ant!O53)</f>
        <v xml:space="preserve"> </v>
      </c>
      <c r="P43" s="40" t="str">
        <f>IF(P_kom_ant!P53=0," ",P_kom_ant!P53)</f>
        <v xml:space="preserve"> </v>
      </c>
      <c r="Q43" s="40" t="str">
        <f>IF(P_kom_ant!Q53=0," ",P_kom_ant!Q53)</f>
        <v xml:space="preserve"> </v>
      </c>
      <c r="R43" s="40" t="str">
        <f>IF(P_kom_ant!R53=0," ",P_kom_ant!R53)</f>
        <v xml:space="preserve"> </v>
      </c>
      <c r="S43" s="40" t="str">
        <f>IF(P_kom_ant!S53=0," ",P_kom_ant!S53)</f>
        <v xml:space="preserve"> </v>
      </c>
      <c r="T43" s="40" t="str">
        <f>IF(P_kom_ant!T53=0," ",P_kom_ant!T53)</f>
        <v xml:space="preserve"> </v>
      </c>
      <c r="U43" s="40" t="str">
        <f>IF(P_kom_ant!U53=0," ",P_kom_ant!U53)</f>
        <v xml:space="preserve"> </v>
      </c>
      <c r="V43" s="40" t="str">
        <f>IF(P_kom_ant!V53=0," ",P_kom_ant!V53)</f>
        <v xml:space="preserve"> </v>
      </c>
      <c r="W43" s="40" t="str">
        <f>IF(P_kom_ant!W53=0," ",P_kom_ant!W53)</f>
        <v xml:space="preserve"> </v>
      </c>
      <c r="X43" s="40" t="str">
        <f>IF(P_kom_ant!X53=0," ",P_kom_ant!X53)</f>
        <v xml:space="preserve"> </v>
      </c>
      <c r="Y43" s="38" t="str">
        <f>IF(P_kom_ant!Y53=0," ",P_kom_ant!Y53)</f>
        <v xml:space="preserve"> </v>
      </c>
    </row>
    <row r="44" spans="2:25" x14ac:dyDescent="0.2">
      <c r="B44" s="31" t="str">
        <f>IF(P_kom_ant!B54=0," ",P_kom_ant!B54)</f>
        <v xml:space="preserve"> </v>
      </c>
      <c r="C44" s="31" t="str">
        <f>IF(P_kom_ant!C54=0," ",P_kom_ant!C54)</f>
        <v xml:space="preserve"> </v>
      </c>
      <c r="D44" s="31" t="str">
        <f>IF(P_kom_ant!D54=0," ",P_kom_ant!D54)</f>
        <v xml:space="preserve"> </v>
      </c>
      <c r="E44" s="31" t="str">
        <f>IF(P_kom_ant!E54=0," ",P_kom_ant!E54)</f>
        <v xml:space="preserve"> </v>
      </c>
      <c r="F44" s="31" t="str">
        <f>IF(P_kom_ant!F54=0," ",P_kom_ant!F54)</f>
        <v xml:space="preserve"> </v>
      </c>
      <c r="G44" s="31" t="str">
        <f>IF(P_kom_ant!G54=0," ",P_kom_ant!G54)</f>
        <v xml:space="preserve"> </v>
      </c>
      <c r="H44" s="31" t="str">
        <f>IF(P_kom_ant!H54=0," ",P_kom_ant!H54)</f>
        <v xml:space="preserve"> </v>
      </c>
      <c r="I44" s="31" t="str">
        <f>IF(P_kom_ant!I54=0," ",P_kom_ant!I54)</f>
        <v xml:space="preserve"> </v>
      </c>
      <c r="J44" s="31" t="str">
        <f>IF(P_kom_ant!J54=0," ",P_kom_ant!J54)</f>
        <v xml:space="preserve"> </v>
      </c>
      <c r="K44" s="31" t="str">
        <f>IF(P_kom_ant!K54=0," ",P_kom_ant!K54)</f>
        <v xml:space="preserve"> </v>
      </c>
      <c r="L44" s="31" t="str">
        <f>IF(P_kom_ant!L54=0," ",P_kom_ant!L54)</f>
        <v xml:space="preserve"> </v>
      </c>
      <c r="M44" s="39" t="str">
        <f>IF(P_kom_ant!M54=0," ",P_kom_ant!M54)</f>
        <v xml:space="preserve"> </v>
      </c>
      <c r="N44" s="31" t="str">
        <f>IF(P_kom_ant!N54=0," ",P_kom_ant!N54)</f>
        <v xml:space="preserve"> </v>
      </c>
      <c r="O44" s="40" t="str">
        <f>IF(P_kom_ant!O54=0," ",P_kom_ant!O54)</f>
        <v xml:space="preserve"> </v>
      </c>
      <c r="P44" s="40" t="str">
        <f>IF(P_kom_ant!P54=0," ",P_kom_ant!P54)</f>
        <v xml:space="preserve"> </v>
      </c>
      <c r="Q44" s="40" t="str">
        <f>IF(P_kom_ant!Q54=0," ",P_kom_ant!Q54)</f>
        <v xml:space="preserve"> </v>
      </c>
      <c r="R44" s="40" t="str">
        <f>IF(P_kom_ant!R54=0," ",P_kom_ant!R54)</f>
        <v xml:space="preserve"> </v>
      </c>
      <c r="S44" s="40" t="str">
        <f>IF(P_kom_ant!S54=0," ",P_kom_ant!S54)</f>
        <v xml:space="preserve"> </v>
      </c>
      <c r="T44" s="40" t="str">
        <f>IF(P_kom_ant!T54=0," ",P_kom_ant!T54)</f>
        <v xml:space="preserve"> </v>
      </c>
      <c r="U44" s="40" t="str">
        <f>IF(P_kom_ant!U54=0," ",P_kom_ant!U54)</f>
        <v xml:space="preserve"> </v>
      </c>
      <c r="V44" s="40" t="str">
        <f>IF(P_kom_ant!V54=0," ",P_kom_ant!V54)</f>
        <v xml:space="preserve"> </v>
      </c>
      <c r="W44" s="40" t="str">
        <f>IF(P_kom_ant!W54=0," ",P_kom_ant!W54)</f>
        <v xml:space="preserve"> </v>
      </c>
      <c r="X44" s="40" t="str">
        <f>IF(P_kom_ant!X54=0," ",P_kom_ant!X54)</f>
        <v xml:space="preserve"> </v>
      </c>
      <c r="Y44" s="38" t="str">
        <f>IF(P_kom_ant!Y54=0," ",P_kom_ant!Y54)</f>
        <v xml:space="preserve"> </v>
      </c>
    </row>
    <row r="45" spans="2:25" x14ac:dyDescent="0.2">
      <c r="B45" s="31" t="str">
        <f>IF(P_kom_ant!B55=0," ",P_kom_ant!B55)</f>
        <v xml:space="preserve"> </v>
      </c>
      <c r="C45" s="31" t="str">
        <f>IF(P_kom_ant!C55=0," ",P_kom_ant!C55)</f>
        <v xml:space="preserve"> </v>
      </c>
      <c r="D45" s="31" t="str">
        <f>IF(P_kom_ant!D55=0," ",P_kom_ant!D55)</f>
        <v xml:space="preserve"> </v>
      </c>
      <c r="E45" s="31" t="str">
        <f>IF(P_kom_ant!E55=0," ",P_kom_ant!E55)</f>
        <v xml:space="preserve"> </v>
      </c>
      <c r="F45" s="31" t="str">
        <f>IF(P_kom_ant!F55=0," ",P_kom_ant!F55)</f>
        <v xml:space="preserve"> </v>
      </c>
      <c r="G45" s="31" t="str">
        <f>IF(P_kom_ant!G55=0," ",P_kom_ant!G55)</f>
        <v xml:space="preserve"> </v>
      </c>
      <c r="H45" s="31" t="str">
        <f>IF(P_kom_ant!H55=0," ",P_kom_ant!H55)</f>
        <v xml:space="preserve"> </v>
      </c>
      <c r="I45" s="31" t="str">
        <f>IF(P_kom_ant!I55=0," ",P_kom_ant!I55)</f>
        <v xml:space="preserve"> </v>
      </c>
      <c r="J45" s="31" t="str">
        <f>IF(P_kom_ant!J55=0," ",P_kom_ant!J55)</f>
        <v xml:space="preserve"> </v>
      </c>
      <c r="K45" s="31" t="str">
        <f>IF(P_kom_ant!K55=0," ",P_kom_ant!K55)</f>
        <v xml:space="preserve"> </v>
      </c>
      <c r="L45" s="31" t="str">
        <f>IF(P_kom_ant!L55=0," ",P_kom_ant!L55)</f>
        <v xml:space="preserve"> </v>
      </c>
      <c r="M45" s="39" t="str">
        <f>IF(P_kom_ant!M55=0," ",P_kom_ant!M55)</f>
        <v xml:space="preserve"> </v>
      </c>
      <c r="N45" s="31" t="str">
        <f>IF(P_kom_ant!N55=0," ",P_kom_ant!N55)</f>
        <v xml:space="preserve"> </v>
      </c>
      <c r="O45" s="40" t="str">
        <f>IF(P_kom_ant!O55=0," ",P_kom_ant!O55)</f>
        <v xml:space="preserve"> </v>
      </c>
      <c r="P45" s="40" t="str">
        <f>IF(P_kom_ant!P55=0," ",P_kom_ant!P55)</f>
        <v xml:space="preserve"> </v>
      </c>
      <c r="Q45" s="40" t="str">
        <f>IF(P_kom_ant!Q55=0," ",P_kom_ant!Q55)</f>
        <v xml:space="preserve"> </v>
      </c>
      <c r="R45" s="40" t="str">
        <f>IF(P_kom_ant!R55=0," ",P_kom_ant!R55)</f>
        <v xml:space="preserve"> </v>
      </c>
      <c r="S45" s="40" t="str">
        <f>IF(P_kom_ant!S55=0," ",P_kom_ant!S55)</f>
        <v xml:space="preserve"> </v>
      </c>
      <c r="T45" s="40" t="str">
        <f>IF(P_kom_ant!T55=0," ",P_kom_ant!T55)</f>
        <v xml:space="preserve"> </v>
      </c>
      <c r="U45" s="40" t="str">
        <f>IF(P_kom_ant!U55=0," ",P_kom_ant!U55)</f>
        <v xml:space="preserve"> </v>
      </c>
      <c r="V45" s="40" t="str">
        <f>IF(P_kom_ant!V55=0," ",P_kom_ant!V55)</f>
        <v xml:space="preserve"> </v>
      </c>
      <c r="W45" s="40" t="str">
        <f>IF(P_kom_ant!W55=0," ",P_kom_ant!W55)</f>
        <v xml:space="preserve"> </v>
      </c>
      <c r="X45" s="40" t="str">
        <f>IF(P_kom_ant!X55=0," ",P_kom_ant!X55)</f>
        <v xml:space="preserve"> </v>
      </c>
      <c r="Y45" s="38" t="str">
        <f>IF(P_kom_ant!Y55=0," ",P_kom_ant!Y55)</f>
        <v xml:space="preserve"> </v>
      </c>
    </row>
    <row r="46" spans="2:25" x14ac:dyDescent="0.2">
      <c r="B46" s="31" t="str">
        <f>IF(P_kom_ant!B56=0," ",P_kom_ant!B56)</f>
        <v xml:space="preserve"> </v>
      </c>
      <c r="C46" s="31" t="str">
        <f>IF(P_kom_ant!C56=0," ",P_kom_ant!C56)</f>
        <v xml:space="preserve"> </v>
      </c>
      <c r="D46" s="31" t="str">
        <f>IF(P_kom_ant!D56=0," ",P_kom_ant!D56)</f>
        <v xml:space="preserve"> </v>
      </c>
      <c r="E46" s="31" t="str">
        <f>IF(P_kom_ant!E56=0," ",P_kom_ant!E56)</f>
        <v xml:space="preserve"> </v>
      </c>
      <c r="F46" s="31" t="str">
        <f>IF(P_kom_ant!F56=0," ",P_kom_ant!F56)</f>
        <v xml:space="preserve"> </v>
      </c>
      <c r="G46" s="31" t="str">
        <f>IF(P_kom_ant!G56=0," ",P_kom_ant!G56)</f>
        <v xml:space="preserve"> </v>
      </c>
      <c r="H46" s="31" t="str">
        <f>IF(P_kom_ant!H56=0," ",P_kom_ant!H56)</f>
        <v xml:space="preserve"> </v>
      </c>
      <c r="I46" s="31" t="str">
        <f>IF(P_kom_ant!I56=0," ",P_kom_ant!I56)</f>
        <v xml:space="preserve"> </v>
      </c>
      <c r="J46" s="31" t="str">
        <f>IF(P_kom_ant!J56=0," ",P_kom_ant!J56)</f>
        <v xml:space="preserve"> </v>
      </c>
      <c r="K46" s="31" t="str">
        <f>IF(P_kom_ant!K56=0," ",P_kom_ant!K56)</f>
        <v xml:space="preserve"> </v>
      </c>
      <c r="L46" s="31" t="str">
        <f>IF(P_kom_ant!L56=0," ",P_kom_ant!L56)</f>
        <v xml:space="preserve"> </v>
      </c>
      <c r="M46" s="39" t="str">
        <f>IF(P_kom_ant!M56=0," ",P_kom_ant!M56)</f>
        <v xml:space="preserve"> </v>
      </c>
      <c r="N46" s="31" t="str">
        <f>IF(P_kom_ant!N56=0," ",P_kom_ant!N56)</f>
        <v xml:space="preserve"> </v>
      </c>
      <c r="O46" s="40" t="str">
        <f>IF(P_kom_ant!O56=0," ",P_kom_ant!O56)</f>
        <v xml:space="preserve"> </v>
      </c>
      <c r="P46" s="40" t="str">
        <f>IF(P_kom_ant!P56=0," ",P_kom_ant!P56)</f>
        <v xml:space="preserve"> </v>
      </c>
      <c r="Q46" s="40" t="str">
        <f>IF(P_kom_ant!Q56=0," ",P_kom_ant!Q56)</f>
        <v xml:space="preserve"> </v>
      </c>
      <c r="R46" s="40" t="str">
        <f>IF(P_kom_ant!R56=0," ",P_kom_ant!R56)</f>
        <v xml:space="preserve"> </v>
      </c>
      <c r="S46" s="40" t="str">
        <f>IF(P_kom_ant!S56=0," ",P_kom_ant!S56)</f>
        <v xml:space="preserve"> </v>
      </c>
      <c r="T46" s="40" t="str">
        <f>IF(P_kom_ant!T56=0," ",P_kom_ant!T56)</f>
        <v xml:space="preserve"> </v>
      </c>
      <c r="U46" s="40" t="str">
        <f>IF(P_kom_ant!U56=0," ",P_kom_ant!U56)</f>
        <v xml:space="preserve"> </v>
      </c>
      <c r="V46" s="40" t="str">
        <f>IF(P_kom_ant!V56=0," ",P_kom_ant!V56)</f>
        <v xml:space="preserve"> </v>
      </c>
      <c r="W46" s="40" t="str">
        <f>IF(P_kom_ant!W56=0," ",P_kom_ant!W56)</f>
        <v xml:space="preserve"> </v>
      </c>
      <c r="X46" s="40" t="str">
        <f>IF(P_kom_ant!X56=0," ",P_kom_ant!X56)</f>
        <v xml:space="preserve"> </v>
      </c>
      <c r="Y46" s="38" t="str">
        <f>IF(P_kom_ant!Y56=0," ",P_kom_ant!Y56)</f>
        <v xml:space="preserve"> </v>
      </c>
    </row>
    <row r="47" spans="2:25" x14ac:dyDescent="0.2">
      <c r="B47" s="31" t="str">
        <f>IF(P_kom_ant!B57=0," ",P_kom_ant!B57)</f>
        <v xml:space="preserve"> </v>
      </c>
      <c r="C47" s="31" t="str">
        <f>IF(P_kom_ant!C57=0," ",P_kom_ant!C57)</f>
        <v xml:space="preserve"> </v>
      </c>
      <c r="D47" s="31" t="str">
        <f>IF(P_kom_ant!D57=0," ",P_kom_ant!D57)</f>
        <v xml:space="preserve"> </v>
      </c>
      <c r="E47" s="31" t="str">
        <f>IF(P_kom_ant!E57=0," ",P_kom_ant!E57)</f>
        <v xml:space="preserve"> </v>
      </c>
      <c r="F47" s="31" t="str">
        <f>IF(P_kom_ant!F57=0," ",P_kom_ant!F57)</f>
        <v xml:space="preserve"> </v>
      </c>
      <c r="G47" s="31" t="str">
        <f>IF(P_kom_ant!G57=0," ",P_kom_ant!G57)</f>
        <v xml:space="preserve"> </v>
      </c>
      <c r="H47" s="31" t="str">
        <f>IF(P_kom_ant!H57=0," ",P_kom_ant!H57)</f>
        <v xml:space="preserve"> </v>
      </c>
      <c r="I47" s="31" t="str">
        <f>IF(P_kom_ant!I57=0," ",P_kom_ant!I57)</f>
        <v xml:space="preserve"> </v>
      </c>
      <c r="J47" s="31" t="str">
        <f>IF(P_kom_ant!J57=0," ",P_kom_ant!J57)</f>
        <v xml:space="preserve"> </v>
      </c>
      <c r="K47" s="31" t="str">
        <f>IF(P_kom_ant!K57=0," ",P_kom_ant!K57)</f>
        <v xml:space="preserve"> </v>
      </c>
      <c r="L47" s="31" t="str">
        <f>IF(P_kom_ant!L57=0," ",P_kom_ant!L57)</f>
        <v xml:space="preserve"> </v>
      </c>
      <c r="M47" s="39" t="str">
        <f>IF(P_kom_ant!M57=0," ",P_kom_ant!M57)</f>
        <v xml:space="preserve"> </v>
      </c>
      <c r="N47" s="31" t="str">
        <f>IF(P_kom_ant!N57=0," ",P_kom_ant!N57)</f>
        <v xml:space="preserve"> </v>
      </c>
      <c r="O47" s="40" t="str">
        <f>IF(P_kom_ant!O57=0," ",P_kom_ant!O57)</f>
        <v xml:space="preserve"> </v>
      </c>
      <c r="P47" s="40" t="str">
        <f>IF(P_kom_ant!P57=0," ",P_kom_ant!P57)</f>
        <v xml:space="preserve"> </v>
      </c>
      <c r="Q47" s="40" t="str">
        <f>IF(P_kom_ant!Q57=0," ",P_kom_ant!Q57)</f>
        <v xml:space="preserve"> </v>
      </c>
      <c r="R47" s="40" t="str">
        <f>IF(P_kom_ant!R57=0," ",P_kom_ant!R57)</f>
        <v xml:space="preserve"> </v>
      </c>
      <c r="S47" s="40" t="str">
        <f>IF(P_kom_ant!S57=0," ",P_kom_ant!S57)</f>
        <v xml:space="preserve"> </v>
      </c>
      <c r="T47" s="40" t="str">
        <f>IF(P_kom_ant!T57=0," ",P_kom_ant!T57)</f>
        <v xml:space="preserve"> </v>
      </c>
      <c r="U47" s="40" t="str">
        <f>IF(P_kom_ant!U57=0," ",P_kom_ant!U57)</f>
        <v xml:space="preserve"> </v>
      </c>
      <c r="V47" s="40" t="str">
        <f>IF(P_kom_ant!V57=0," ",P_kom_ant!V57)</f>
        <v xml:space="preserve"> </v>
      </c>
      <c r="W47" s="40" t="str">
        <f>IF(P_kom_ant!W57=0," ",P_kom_ant!W57)</f>
        <v xml:space="preserve"> </v>
      </c>
      <c r="X47" s="40" t="str">
        <f>IF(P_kom_ant!X57=0," ",P_kom_ant!X57)</f>
        <v xml:space="preserve"> </v>
      </c>
      <c r="Y47" s="38" t="str">
        <f>IF(P_kom_ant!Y57=0," ",P_kom_ant!Y57)</f>
        <v xml:space="preserve"> </v>
      </c>
    </row>
    <row r="48" spans="2:25" x14ac:dyDescent="0.2">
      <c r="B48" s="31" t="str">
        <f>IF(P_kom_ant!B58=0," ",P_kom_ant!B58)</f>
        <v xml:space="preserve"> </v>
      </c>
      <c r="C48" s="31" t="str">
        <f>IF(P_kom_ant!C58=0," ",P_kom_ant!C58)</f>
        <v xml:space="preserve"> </v>
      </c>
      <c r="D48" s="31" t="str">
        <f>IF(P_kom_ant!D58=0," ",P_kom_ant!D58)</f>
        <v xml:space="preserve"> </v>
      </c>
      <c r="E48" s="31" t="str">
        <f>IF(P_kom_ant!E58=0," ",P_kom_ant!E58)</f>
        <v xml:space="preserve"> </v>
      </c>
      <c r="F48" s="31" t="str">
        <f>IF(P_kom_ant!F58=0," ",P_kom_ant!F58)</f>
        <v xml:space="preserve"> </v>
      </c>
      <c r="G48" s="31" t="str">
        <f>IF(P_kom_ant!G58=0," ",P_kom_ant!G58)</f>
        <v xml:space="preserve"> </v>
      </c>
      <c r="H48" s="31" t="str">
        <f>IF(P_kom_ant!H58=0," ",P_kom_ant!H58)</f>
        <v xml:space="preserve"> </v>
      </c>
      <c r="I48" s="31" t="str">
        <f>IF(P_kom_ant!I58=0," ",P_kom_ant!I58)</f>
        <v xml:space="preserve"> </v>
      </c>
      <c r="J48" s="31" t="str">
        <f>IF(P_kom_ant!J58=0," ",P_kom_ant!J58)</f>
        <v xml:space="preserve"> </v>
      </c>
      <c r="K48" s="31" t="str">
        <f>IF(P_kom_ant!K58=0," ",P_kom_ant!K58)</f>
        <v xml:space="preserve"> </v>
      </c>
      <c r="L48" s="31" t="str">
        <f>IF(P_kom_ant!L58=0," ",P_kom_ant!L58)</f>
        <v xml:space="preserve"> </v>
      </c>
      <c r="M48" s="39" t="str">
        <f>IF(P_kom_ant!M58=0," ",P_kom_ant!M58)</f>
        <v xml:space="preserve"> </v>
      </c>
      <c r="N48" s="31" t="str">
        <f>IF(P_kom_ant!N58=0," ",P_kom_ant!N58)</f>
        <v xml:space="preserve"> </v>
      </c>
      <c r="O48" s="40" t="str">
        <f>IF(P_kom_ant!O58=0," ",P_kom_ant!O58)</f>
        <v xml:space="preserve"> </v>
      </c>
      <c r="P48" s="40" t="str">
        <f>IF(P_kom_ant!P58=0," ",P_kom_ant!P58)</f>
        <v xml:space="preserve"> </v>
      </c>
      <c r="Q48" s="40" t="str">
        <f>IF(P_kom_ant!Q58=0," ",P_kom_ant!Q58)</f>
        <v xml:space="preserve"> </v>
      </c>
      <c r="R48" s="40" t="str">
        <f>IF(P_kom_ant!R58=0," ",P_kom_ant!R58)</f>
        <v xml:space="preserve"> </v>
      </c>
      <c r="S48" s="40" t="str">
        <f>IF(P_kom_ant!S58=0," ",P_kom_ant!S58)</f>
        <v xml:space="preserve"> </v>
      </c>
      <c r="T48" s="40" t="str">
        <f>IF(P_kom_ant!T58=0," ",P_kom_ant!T58)</f>
        <v xml:space="preserve"> </v>
      </c>
      <c r="U48" s="40" t="str">
        <f>IF(P_kom_ant!U58=0," ",P_kom_ant!U58)</f>
        <v xml:space="preserve"> </v>
      </c>
      <c r="V48" s="40" t="str">
        <f>IF(P_kom_ant!V58=0," ",P_kom_ant!V58)</f>
        <v xml:space="preserve"> </v>
      </c>
      <c r="W48" s="40" t="str">
        <f>IF(P_kom_ant!W58=0," ",P_kom_ant!W58)</f>
        <v xml:space="preserve"> </v>
      </c>
      <c r="X48" s="40" t="str">
        <f>IF(P_kom_ant!X58=0," ",P_kom_ant!X58)</f>
        <v xml:space="preserve"> </v>
      </c>
      <c r="Y48" s="38" t="str">
        <f>IF(P_kom_ant!Y58=0," ",P_kom_ant!Y58)</f>
        <v xml:space="preserve"> </v>
      </c>
    </row>
    <row r="49" spans="2:25" x14ac:dyDescent="0.2">
      <c r="B49" s="31" t="str">
        <f>IF(P_kom_ant!B59=0," ",P_kom_ant!B59)</f>
        <v xml:space="preserve"> </v>
      </c>
      <c r="C49" s="31" t="str">
        <f>IF(P_kom_ant!C59=0," ",P_kom_ant!C59)</f>
        <v xml:space="preserve"> </v>
      </c>
      <c r="D49" s="31" t="str">
        <f>IF(P_kom_ant!D59=0," ",P_kom_ant!D59)</f>
        <v xml:space="preserve"> </v>
      </c>
      <c r="E49" s="31" t="str">
        <f>IF(P_kom_ant!E59=0," ",P_kom_ant!E59)</f>
        <v xml:space="preserve"> </v>
      </c>
      <c r="F49" s="31" t="str">
        <f>IF(P_kom_ant!F59=0," ",P_kom_ant!F59)</f>
        <v xml:space="preserve"> </v>
      </c>
      <c r="G49" s="31" t="str">
        <f>IF(P_kom_ant!G59=0," ",P_kom_ant!G59)</f>
        <v xml:space="preserve"> </v>
      </c>
      <c r="H49" s="31" t="str">
        <f>IF(P_kom_ant!H59=0," ",P_kom_ant!H59)</f>
        <v xml:space="preserve"> </v>
      </c>
      <c r="I49" s="31" t="str">
        <f>IF(P_kom_ant!I59=0," ",P_kom_ant!I59)</f>
        <v xml:space="preserve"> </v>
      </c>
      <c r="J49" s="31" t="str">
        <f>IF(P_kom_ant!J59=0," ",P_kom_ant!J59)</f>
        <v xml:space="preserve"> </v>
      </c>
      <c r="K49" s="31" t="str">
        <f>IF(P_kom_ant!K59=0," ",P_kom_ant!K59)</f>
        <v xml:space="preserve"> </v>
      </c>
      <c r="L49" s="31" t="str">
        <f>IF(P_kom_ant!L59=0," ",P_kom_ant!L59)</f>
        <v xml:space="preserve"> </v>
      </c>
      <c r="M49" s="39" t="str">
        <f>IF(P_kom_ant!M59=0," ",P_kom_ant!M59)</f>
        <v xml:space="preserve"> </v>
      </c>
      <c r="N49" s="31" t="str">
        <f>IF(P_kom_ant!N59=0," ",P_kom_ant!N59)</f>
        <v xml:space="preserve"> </v>
      </c>
      <c r="O49" s="40" t="str">
        <f>IF(P_kom_ant!O59=0," ",P_kom_ant!O59)</f>
        <v xml:space="preserve"> </v>
      </c>
      <c r="P49" s="40" t="str">
        <f>IF(P_kom_ant!P59=0," ",P_kom_ant!P59)</f>
        <v xml:space="preserve"> </v>
      </c>
      <c r="Q49" s="40" t="str">
        <f>IF(P_kom_ant!Q59=0," ",P_kom_ant!Q59)</f>
        <v xml:space="preserve"> </v>
      </c>
      <c r="R49" s="40" t="str">
        <f>IF(P_kom_ant!R59=0," ",P_kom_ant!R59)</f>
        <v xml:space="preserve"> </v>
      </c>
      <c r="S49" s="40" t="str">
        <f>IF(P_kom_ant!S59=0," ",P_kom_ant!S59)</f>
        <v xml:space="preserve"> </v>
      </c>
      <c r="T49" s="40" t="str">
        <f>IF(P_kom_ant!T59=0," ",P_kom_ant!T59)</f>
        <v xml:space="preserve"> </v>
      </c>
      <c r="U49" s="40" t="str">
        <f>IF(P_kom_ant!U59=0," ",P_kom_ant!U59)</f>
        <v xml:space="preserve"> </v>
      </c>
      <c r="V49" s="40" t="str">
        <f>IF(P_kom_ant!V59=0," ",P_kom_ant!V59)</f>
        <v xml:space="preserve"> </v>
      </c>
      <c r="W49" s="40" t="str">
        <f>IF(P_kom_ant!W59=0," ",P_kom_ant!W59)</f>
        <v xml:space="preserve"> </v>
      </c>
      <c r="X49" s="40" t="str">
        <f>IF(P_kom_ant!X59=0," ",P_kom_ant!X59)</f>
        <v xml:space="preserve"> </v>
      </c>
      <c r="Y49" s="38" t="str">
        <f>IF(P_kom_ant!Y59=0," ",P_kom_ant!Y59)</f>
        <v xml:space="preserve"> </v>
      </c>
    </row>
    <row r="50" spans="2:25" x14ac:dyDescent="0.2">
      <c r="B50" s="31" t="str">
        <f>IF(P_kom_ant!B60=0," ",P_kom_ant!B60)</f>
        <v xml:space="preserve"> </v>
      </c>
      <c r="C50" s="31" t="str">
        <f>IF(P_kom_ant!C60=0," ",P_kom_ant!C60)</f>
        <v xml:space="preserve"> </v>
      </c>
      <c r="D50" s="31" t="str">
        <f>IF(P_kom_ant!D60=0," ",P_kom_ant!D60)</f>
        <v xml:space="preserve"> </v>
      </c>
      <c r="E50" s="31" t="str">
        <f>IF(P_kom_ant!E60=0," ",P_kom_ant!E60)</f>
        <v xml:space="preserve"> </v>
      </c>
      <c r="F50" s="31" t="str">
        <f>IF(P_kom_ant!F60=0," ",P_kom_ant!F60)</f>
        <v xml:space="preserve"> </v>
      </c>
      <c r="G50" s="31" t="str">
        <f>IF(P_kom_ant!G60=0," ",P_kom_ant!G60)</f>
        <v xml:space="preserve"> </v>
      </c>
      <c r="H50" s="31" t="str">
        <f>IF(P_kom_ant!H60=0," ",P_kom_ant!H60)</f>
        <v xml:space="preserve"> </v>
      </c>
      <c r="I50" s="31" t="str">
        <f>IF(P_kom_ant!I60=0," ",P_kom_ant!I60)</f>
        <v xml:space="preserve"> </v>
      </c>
      <c r="J50" s="31" t="str">
        <f>IF(P_kom_ant!J60=0," ",P_kom_ant!J60)</f>
        <v xml:space="preserve"> </v>
      </c>
      <c r="K50" s="31" t="str">
        <f>IF(P_kom_ant!K60=0," ",P_kom_ant!K60)</f>
        <v xml:space="preserve"> </v>
      </c>
      <c r="L50" s="31" t="str">
        <f>IF(P_kom_ant!L60=0," ",P_kom_ant!L60)</f>
        <v xml:space="preserve"> </v>
      </c>
      <c r="M50" s="39" t="str">
        <f>IF(P_kom_ant!M60=0," ",P_kom_ant!M60)</f>
        <v xml:space="preserve"> </v>
      </c>
      <c r="N50" s="31" t="str">
        <f>IF(P_kom_ant!N60=0," ",P_kom_ant!N60)</f>
        <v xml:space="preserve"> </v>
      </c>
      <c r="O50" s="40" t="str">
        <f>IF(P_kom_ant!O60=0," ",P_kom_ant!O60)</f>
        <v xml:space="preserve"> </v>
      </c>
      <c r="P50" s="40" t="str">
        <f>IF(P_kom_ant!P60=0," ",P_kom_ant!P60)</f>
        <v xml:space="preserve"> </v>
      </c>
      <c r="Q50" s="40" t="str">
        <f>IF(P_kom_ant!Q60=0," ",P_kom_ant!Q60)</f>
        <v xml:space="preserve"> </v>
      </c>
      <c r="R50" s="40" t="str">
        <f>IF(P_kom_ant!R60=0," ",P_kom_ant!R60)</f>
        <v xml:space="preserve"> </v>
      </c>
      <c r="S50" s="40" t="str">
        <f>IF(P_kom_ant!S60=0," ",P_kom_ant!S60)</f>
        <v xml:space="preserve"> </v>
      </c>
      <c r="T50" s="40" t="str">
        <f>IF(P_kom_ant!T60=0," ",P_kom_ant!T60)</f>
        <v xml:space="preserve"> </v>
      </c>
      <c r="U50" s="40" t="str">
        <f>IF(P_kom_ant!U60=0," ",P_kom_ant!U60)</f>
        <v xml:space="preserve"> </v>
      </c>
      <c r="V50" s="40" t="str">
        <f>IF(P_kom_ant!V60=0," ",P_kom_ant!V60)</f>
        <v xml:space="preserve"> </v>
      </c>
      <c r="W50" s="40" t="str">
        <f>IF(P_kom_ant!W60=0," ",P_kom_ant!W60)</f>
        <v xml:space="preserve"> </v>
      </c>
      <c r="X50" s="40" t="str">
        <f>IF(P_kom_ant!X60=0," ",P_kom_ant!X60)</f>
        <v xml:space="preserve"> </v>
      </c>
      <c r="Y50" s="38" t="str">
        <f>IF(P_kom_ant!Y60=0," ",P_kom_ant!Y60)</f>
        <v xml:space="preserve"> </v>
      </c>
    </row>
    <row r="51" spans="2:25" x14ac:dyDescent="0.2">
      <c r="B51" s="31" t="str">
        <f>IF(P_kom_ant!B61=0," ",P_kom_ant!B61)</f>
        <v xml:space="preserve"> </v>
      </c>
      <c r="C51" s="31" t="str">
        <f>IF(P_kom_ant!C61=0," ",P_kom_ant!C61)</f>
        <v xml:space="preserve"> </v>
      </c>
      <c r="D51" s="31" t="str">
        <f>IF(P_kom_ant!D61=0," ",P_kom_ant!D61)</f>
        <v xml:space="preserve"> </v>
      </c>
      <c r="E51" s="31" t="str">
        <f>IF(P_kom_ant!E61=0," ",P_kom_ant!E61)</f>
        <v xml:space="preserve"> </v>
      </c>
      <c r="F51" s="31" t="str">
        <f>IF(P_kom_ant!F61=0," ",P_kom_ant!F61)</f>
        <v xml:space="preserve"> </v>
      </c>
      <c r="G51" s="31" t="str">
        <f>IF(P_kom_ant!G61=0," ",P_kom_ant!G61)</f>
        <v xml:space="preserve"> </v>
      </c>
      <c r="H51" s="31" t="str">
        <f>IF(P_kom_ant!H61=0," ",P_kom_ant!H61)</f>
        <v xml:space="preserve"> </v>
      </c>
      <c r="I51" s="31" t="str">
        <f>IF(P_kom_ant!I61=0," ",P_kom_ant!I61)</f>
        <v xml:space="preserve"> </v>
      </c>
      <c r="J51" s="31" t="str">
        <f>IF(P_kom_ant!J61=0," ",P_kom_ant!J61)</f>
        <v xml:space="preserve"> </v>
      </c>
      <c r="K51" s="31" t="str">
        <f>IF(P_kom_ant!K61=0," ",P_kom_ant!K61)</f>
        <v xml:space="preserve"> </v>
      </c>
      <c r="L51" s="31" t="str">
        <f>IF(P_kom_ant!L61=0," ",P_kom_ant!L61)</f>
        <v xml:space="preserve"> </v>
      </c>
      <c r="M51" s="39" t="str">
        <f>IF(P_kom_ant!M61=0," ",P_kom_ant!M61)</f>
        <v xml:space="preserve"> </v>
      </c>
      <c r="N51" s="31" t="str">
        <f>IF(P_kom_ant!N61=0," ",P_kom_ant!N61)</f>
        <v xml:space="preserve"> </v>
      </c>
      <c r="O51" s="40" t="str">
        <f>IF(P_kom_ant!O61=0," ",P_kom_ant!O61)</f>
        <v xml:space="preserve"> </v>
      </c>
      <c r="P51" s="40" t="str">
        <f>IF(P_kom_ant!P61=0," ",P_kom_ant!P61)</f>
        <v xml:space="preserve"> </v>
      </c>
      <c r="Q51" s="40" t="str">
        <f>IF(P_kom_ant!Q61=0," ",P_kom_ant!Q61)</f>
        <v xml:space="preserve"> </v>
      </c>
      <c r="R51" s="40" t="str">
        <f>IF(P_kom_ant!R61=0," ",P_kom_ant!R61)</f>
        <v xml:space="preserve"> </v>
      </c>
      <c r="S51" s="40" t="str">
        <f>IF(P_kom_ant!S61=0," ",P_kom_ant!S61)</f>
        <v xml:space="preserve"> </v>
      </c>
      <c r="T51" s="40" t="str">
        <f>IF(P_kom_ant!T61=0," ",P_kom_ant!T61)</f>
        <v xml:space="preserve"> </v>
      </c>
      <c r="U51" s="40" t="str">
        <f>IF(P_kom_ant!U61=0," ",P_kom_ant!U61)</f>
        <v xml:space="preserve"> </v>
      </c>
      <c r="V51" s="40" t="str">
        <f>IF(P_kom_ant!V61=0," ",P_kom_ant!V61)</f>
        <v xml:space="preserve"> </v>
      </c>
      <c r="W51" s="40" t="str">
        <f>IF(P_kom_ant!W61=0," ",P_kom_ant!W61)</f>
        <v xml:space="preserve"> </v>
      </c>
      <c r="X51" s="40" t="str">
        <f>IF(P_kom_ant!X61=0," ",P_kom_ant!X61)</f>
        <v xml:space="preserve"> </v>
      </c>
      <c r="Y51" s="38" t="str">
        <f>IF(P_kom_ant!Y61=0," ",P_kom_ant!Y61)</f>
        <v xml:space="preserve"> </v>
      </c>
    </row>
    <row r="52" spans="2:25" x14ac:dyDescent="0.2">
      <c r="B52" s="31" t="str">
        <f>IF(P_kom_ant!B62=0," ",P_kom_ant!B62)</f>
        <v xml:space="preserve"> </v>
      </c>
      <c r="C52" s="31" t="str">
        <f>IF(P_kom_ant!C62=0," ",P_kom_ant!C62)</f>
        <v xml:space="preserve"> </v>
      </c>
      <c r="D52" s="31" t="str">
        <f>IF(P_kom_ant!D62=0," ",P_kom_ant!D62)</f>
        <v xml:space="preserve"> </v>
      </c>
      <c r="E52" s="31" t="str">
        <f>IF(P_kom_ant!E62=0," ",P_kom_ant!E62)</f>
        <v xml:space="preserve"> </v>
      </c>
      <c r="F52" s="31" t="str">
        <f>IF(P_kom_ant!F62=0," ",P_kom_ant!F62)</f>
        <v xml:space="preserve"> </v>
      </c>
      <c r="G52" s="31" t="str">
        <f>IF(P_kom_ant!G62=0," ",P_kom_ant!G62)</f>
        <v xml:space="preserve"> </v>
      </c>
      <c r="H52" s="31" t="str">
        <f>IF(P_kom_ant!H62=0," ",P_kom_ant!H62)</f>
        <v xml:space="preserve"> </v>
      </c>
      <c r="I52" s="31" t="str">
        <f>IF(P_kom_ant!I62=0," ",P_kom_ant!I62)</f>
        <v xml:space="preserve"> </v>
      </c>
      <c r="J52" s="31" t="str">
        <f>IF(P_kom_ant!J62=0," ",P_kom_ant!J62)</f>
        <v xml:space="preserve"> </v>
      </c>
      <c r="K52" s="31" t="str">
        <f>IF(P_kom_ant!K62=0," ",P_kom_ant!K62)</f>
        <v xml:space="preserve"> </v>
      </c>
      <c r="L52" s="31" t="str">
        <f>IF(P_kom_ant!L62=0," ",P_kom_ant!L62)</f>
        <v xml:space="preserve"> </v>
      </c>
      <c r="M52" s="39" t="str">
        <f>IF(P_kom_ant!M62=0," ",P_kom_ant!M62)</f>
        <v xml:space="preserve"> </v>
      </c>
      <c r="N52" s="31" t="str">
        <f>IF(P_kom_ant!N62=0," ",P_kom_ant!N62)</f>
        <v xml:space="preserve"> </v>
      </c>
      <c r="O52" s="40" t="str">
        <f>IF(P_kom_ant!O62=0," ",P_kom_ant!O62)</f>
        <v xml:space="preserve"> </v>
      </c>
      <c r="P52" s="40" t="str">
        <f>IF(P_kom_ant!P62=0," ",P_kom_ant!P62)</f>
        <v xml:space="preserve"> </v>
      </c>
      <c r="Q52" s="40" t="str">
        <f>IF(P_kom_ant!Q62=0," ",P_kom_ant!Q62)</f>
        <v xml:space="preserve"> </v>
      </c>
      <c r="R52" s="40" t="str">
        <f>IF(P_kom_ant!R62=0," ",P_kom_ant!R62)</f>
        <v xml:space="preserve"> </v>
      </c>
      <c r="S52" s="40" t="str">
        <f>IF(P_kom_ant!S62=0," ",P_kom_ant!S62)</f>
        <v xml:space="preserve"> </v>
      </c>
      <c r="T52" s="40" t="str">
        <f>IF(P_kom_ant!T62=0," ",P_kom_ant!T62)</f>
        <v xml:space="preserve"> </v>
      </c>
      <c r="U52" s="40" t="str">
        <f>IF(P_kom_ant!U62=0," ",P_kom_ant!U62)</f>
        <v xml:space="preserve"> </v>
      </c>
      <c r="V52" s="40" t="str">
        <f>IF(P_kom_ant!V62=0," ",P_kom_ant!V62)</f>
        <v xml:space="preserve"> </v>
      </c>
      <c r="W52" s="40" t="str">
        <f>IF(P_kom_ant!W62=0," ",P_kom_ant!W62)</f>
        <v xml:space="preserve"> </v>
      </c>
      <c r="X52" s="40" t="str">
        <f>IF(P_kom_ant!X62=0," ",P_kom_ant!X62)</f>
        <v xml:space="preserve"> </v>
      </c>
      <c r="Y52" s="38" t="str">
        <f>IF(P_kom_ant!Y62=0," ",P_kom_ant!Y62)</f>
        <v xml:space="preserve"> </v>
      </c>
    </row>
    <row r="53" spans="2:25" x14ac:dyDescent="0.2">
      <c r="B53" s="31" t="str">
        <f>IF(P_kom_ant!B63=0," ",P_kom_ant!B63)</f>
        <v xml:space="preserve"> </v>
      </c>
      <c r="C53" s="31" t="str">
        <f>IF(P_kom_ant!C63=0," ",P_kom_ant!C63)</f>
        <v xml:space="preserve"> </v>
      </c>
      <c r="D53" s="31" t="str">
        <f>IF(P_kom_ant!D63=0," ",P_kom_ant!D63)</f>
        <v xml:space="preserve"> </v>
      </c>
      <c r="E53" s="31" t="str">
        <f>IF(P_kom_ant!E63=0," ",P_kom_ant!E63)</f>
        <v xml:space="preserve"> </v>
      </c>
      <c r="F53" s="31" t="str">
        <f>IF(P_kom_ant!F63=0," ",P_kom_ant!F63)</f>
        <v xml:space="preserve"> </v>
      </c>
      <c r="G53" s="31" t="str">
        <f>IF(P_kom_ant!G63=0," ",P_kom_ant!G63)</f>
        <v xml:space="preserve"> </v>
      </c>
      <c r="H53" s="31" t="str">
        <f>IF(P_kom_ant!H63=0," ",P_kom_ant!H63)</f>
        <v xml:space="preserve"> </v>
      </c>
      <c r="I53" s="31" t="str">
        <f>IF(P_kom_ant!I63=0," ",P_kom_ant!I63)</f>
        <v xml:space="preserve"> </v>
      </c>
      <c r="J53" s="31" t="str">
        <f>IF(P_kom_ant!J63=0," ",P_kom_ant!J63)</f>
        <v xml:space="preserve"> </v>
      </c>
      <c r="K53" s="31" t="str">
        <f>IF(P_kom_ant!K63=0," ",P_kom_ant!K63)</f>
        <v xml:space="preserve"> </v>
      </c>
      <c r="L53" s="31" t="str">
        <f>IF(P_kom_ant!L63=0," ",P_kom_ant!L63)</f>
        <v xml:space="preserve"> </v>
      </c>
      <c r="M53" s="39" t="str">
        <f>IF(P_kom_ant!M63=0," ",P_kom_ant!M63)</f>
        <v xml:space="preserve"> </v>
      </c>
      <c r="N53" s="31" t="str">
        <f>IF(P_kom_ant!N63=0," ",P_kom_ant!N63)</f>
        <v xml:space="preserve"> </v>
      </c>
      <c r="O53" s="40" t="str">
        <f>IF(P_kom_ant!O63=0," ",P_kom_ant!O63)</f>
        <v xml:space="preserve"> </v>
      </c>
      <c r="P53" s="40" t="str">
        <f>IF(P_kom_ant!P63=0," ",P_kom_ant!P63)</f>
        <v xml:space="preserve"> </v>
      </c>
      <c r="Q53" s="40" t="str">
        <f>IF(P_kom_ant!Q63=0," ",P_kom_ant!Q63)</f>
        <v xml:space="preserve"> </v>
      </c>
      <c r="R53" s="40" t="str">
        <f>IF(P_kom_ant!R63=0," ",P_kom_ant!R63)</f>
        <v xml:space="preserve"> </v>
      </c>
      <c r="S53" s="40" t="str">
        <f>IF(P_kom_ant!S63=0," ",P_kom_ant!S63)</f>
        <v xml:space="preserve"> </v>
      </c>
      <c r="T53" s="40" t="str">
        <f>IF(P_kom_ant!T63=0," ",P_kom_ant!T63)</f>
        <v xml:space="preserve"> </v>
      </c>
      <c r="U53" s="40" t="str">
        <f>IF(P_kom_ant!U63=0," ",P_kom_ant!U63)</f>
        <v xml:space="preserve"> </v>
      </c>
      <c r="V53" s="40" t="str">
        <f>IF(P_kom_ant!V63=0," ",P_kom_ant!V63)</f>
        <v xml:space="preserve"> </v>
      </c>
      <c r="W53" s="40" t="str">
        <f>IF(P_kom_ant!W63=0," ",P_kom_ant!W63)</f>
        <v xml:space="preserve"> </v>
      </c>
      <c r="X53" s="40" t="str">
        <f>IF(P_kom_ant!X63=0," ",P_kom_ant!X63)</f>
        <v xml:space="preserve"> </v>
      </c>
      <c r="Y53" s="38" t="str">
        <f>IF(P_kom_ant!Y63=0," ",P_kom_ant!Y63)</f>
        <v xml:space="preserve"> </v>
      </c>
    </row>
    <row r="54" spans="2:25" x14ac:dyDescent="0.2">
      <c r="B54" s="31" t="str">
        <f>IF(P_kom_ant!B64=0," ",P_kom_ant!B64)</f>
        <v xml:space="preserve"> </v>
      </c>
      <c r="C54" s="31" t="str">
        <f>IF(P_kom_ant!C64=0," ",P_kom_ant!C64)</f>
        <v xml:space="preserve"> </v>
      </c>
      <c r="D54" s="31" t="str">
        <f>IF(P_kom_ant!D64=0," ",P_kom_ant!D64)</f>
        <v xml:space="preserve"> </v>
      </c>
      <c r="E54" s="31" t="str">
        <f>IF(P_kom_ant!E64=0," ",P_kom_ant!E64)</f>
        <v xml:space="preserve"> </v>
      </c>
      <c r="F54" s="31" t="str">
        <f>IF(P_kom_ant!F64=0," ",P_kom_ant!F64)</f>
        <v xml:space="preserve"> </v>
      </c>
      <c r="G54" s="31" t="str">
        <f>IF(P_kom_ant!G64=0," ",P_kom_ant!G64)</f>
        <v xml:space="preserve"> </v>
      </c>
      <c r="H54" s="31" t="str">
        <f>IF(P_kom_ant!H64=0," ",P_kom_ant!H64)</f>
        <v xml:space="preserve"> </v>
      </c>
      <c r="I54" s="31" t="str">
        <f>IF(P_kom_ant!I64=0," ",P_kom_ant!I64)</f>
        <v xml:space="preserve"> </v>
      </c>
      <c r="J54" s="31" t="str">
        <f>IF(P_kom_ant!J64=0," ",P_kom_ant!J64)</f>
        <v xml:space="preserve"> </v>
      </c>
      <c r="K54" s="31" t="str">
        <f>IF(P_kom_ant!K64=0," ",P_kom_ant!K64)</f>
        <v xml:space="preserve"> </v>
      </c>
      <c r="L54" s="31" t="str">
        <f>IF(P_kom_ant!L64=0," ",P_kom_ant!L64)</f>
        <v xml:space="preserve"> </v>
      </c>
      <c r="M54" s="39" t="str">
        <f>IF(P_kom_ant!M64=0," ",P_kom_ant!M64)</f>
        <v xml:space="preserve"> </v>
      </c>
      <c r="N54" s="31" t="str">
        <f>IF(P_kom_ant!N64=0," ",P_kom_ant!N64)</f>
        <v xml:space="preserve"> </v>
      </c>
      <c r="O54" s="40" t="str">
        <f>IF(P_kom_ant!O64=0," ",P_kom_ant!O64)</f>
        <v xml:space="preserve"> </v>
      </c>
      <c r="P54" s="40" t="str">
        <f>IF(P_kom_ant!P64=0," ",P_kom_ant!P64)</f>
        <v xml:space="preserve"> </v>
      </c>
      <c r="Q54" s="40" t="str">
        <f>IF(P_kom_ant!Q64=0," ",P_kom_ant!Q64)</f>
        <v xml:space="preserve"> </v>
      </c>
      <c r="R54" s="40" t="str">
        <f>IF(P_kom_ant!R64=0," ",P_kom_ant!R64)</f>
        <v xml:space="preserve"> </v>
      </c>
      <c r="S54" s="40" t="str">
        <f>IF(P_kom_ant!S64=0," ",P_kom_ant!S64)</f>
        <v xml:space="preserve"> </v>
      </c>
      <c r="T54" s="40" t="str">
        <f>IF(P_kom_ant!T64=0," ",P_kom_ant!T64)</f>
        <v xml:space="preserve"> </v>
      </c>
      <c r="U54" s="40" t="str">
        <f>IF(P_kom_ant!U64=0," ",P_kom_ant!U64)</f>
        <v xml:space="preserve"> </v>
      </c>
      <c r="V54" s="40" t="str">
        <f>IF(P_kom_ant!V64=0," ",P_kom_ant!V64)</f>
        <v xml:space="preserve"> </v>
      </c>
      <c r="W54" s="40" t="str">
        <f>IF(P_kom_ant!W64=0," ",P_kom_ant!W64)</f>
        <v xml:space="preserve"> </v>
      </c>
      <c r="X54" s="40" t="str">
        <f>IF(P_kom_ant!X64=0," ",P_kom_ant!X64)</f>
        <v xml:space="preserve"> </v>
      </c>
      <c r="Y54" s="38" t="str">
        <f>IF(P_kom_ant!Y64=0," ",P_kom_ant!Y64)</f>
        <v xml:space="preserve"> </v>
      </c>
    </row>
    <row r="55" spans="2:25" x14ac:dyDescent="0.2">
      <c r="B55" s="31" t="str">
        <f>IF(P_kom_ant!B65=0," ",P_kom_ant!B65)</f>
        <v xml:space="preserve"> </v>
      </c>
      <c r="C55" s="31" t="str">
        <f>IF(P_kom_ant!C65=0," ",P_kom_ant!C65)</f>
        <v xml:space="preserve"> </v>
      </c>
      <c r="D55" s="31" t="str">
        <f>IF(P_kom_ant!D65=0," ",P_kom_ant!D65)</f>
        <v xml:space="preserve"> </v>
      </c>
      <c r="E55" s="31" t="str">
        <f>IF(P_kom_ant!E65=0," ",P_kom_ant!E65)</f>
        <v xml:space="preserve"> </v>
      </c>
      <c r="F55" s="31" t="str">
        <f>IF(P_kom_ant!F65=0," ",P_kom_ant!F65)</f>
        <v xml:space="preserve"> </v>
      </c>
      <c r="G55" s="31" t="str">
        <f>IF(P_kom_ant!G65=0," ",P_kom_ant!G65)</f>
        <v xml:space="preserve"> </v>
      </c>
      <c r="H55" s="31" t="str">
        <f>IF(P_kom_ant!H65=0," ",P_kom_ant!H65)</f>
        <v xml:space="preserve"> </v>
      </c>
      <c r="I55" s="31" t="str">
        <f>IF(P_kom_ant!I65=0," ",P_kom_ant!I65)</f>
        <v xml:space="preserve"> </v>
      </c>
      <c r="J55" s="31" t="str">
        <f>IF(P_kom_ant!J65=0," ",P_kom_ant!J65)</f>
        <v xml:space="preserve"> </v>
      </c>
      <c r="K55" s="31" t="str">
        <f>IF(P_kom_ant!K65=0," ",P_kom_ant!K65)</f>
        <v xml:space="preserve"> </v>
      </c>
      <c r="L55" s="31" t="str">
        <f>IF(P_kom_ant!L65=0," ",P_kom_ant!L65)</f>
        <v xml:space="preserve"> </v>
      </c>
      <c r="M55" s="39" t="str">
        <f>IF(P_kom_ant!M65=0," ",P_kom_ant!M65)</f>
        <v xml:space="preserve"> </v>
      </c>
      <c r="N55" s="31" t="str">
        <f>IF(P_kom_ant!N65=0," ",P_kom_ant!N65)</f>
        <v xml:space="preserve"> </v>
      </c>
      <c r="O55" s="40" t="str">
        <f>IF(P_kom_ant!O65=0," ",P_kom_ant!O65)</f>
        <v xml:space="preserve"> </v>
      </c>
      <c r="P55" s="40" t="str">
        <f>IF(P_kom_ant!P65=0," ",P_kom_ant!P65)</f>
        <v xml:space="preserve"> </v>
      </c>
      <c r="Q55" s="40" t="str">
        <f>IF(P_kom_ant!Q65=0," ",P_kom_ant!Q65)</f>
        <v xml:space="preserve"> </v>
      </c>
      <c r="R55" s="40" t="str">
        <f>IF(P_kom_ant!R65=0," ",P_kom_ant!R65)</f>
        <v xml:space="preserve"> </v>
      </c>
      <c r="S55" s="40" t="str">
        <f>IF(P_kom_ant!S65=0," ",P_kom_ant!S65)</f>
        <v xml:space="preserve"> </v>
      </c>
      <c r="T55" s="40" t="str">
        <f>IF(P_kom_ant!T65=0," ",P_kom_ant!T65)</f>
        <v xml:space="preserve"> </v>
      </c>
      <c r="U55" s="40" t="str">
        <f>IF(P_kom_ant!U65=0," ",P_kom_ant!U65)</f>
        <v xml:space="preserve"> </v>
      </c>
      <c r="V55" s="40" t="str">
        <f>IF(P_kom_ant!V65=0," ",P_kom_ant!V65)</f>
        <v xml:space="preserve"> </v>
      </c>
      <c r="W55" s="40" t="str">
        <f>IF(P_kom_ant!W65=0," ",P_kom_ant!W65)</f>
        <v xml:space="preserve"> </v>
      </c>
      <c r="X55" s="40" t="str">
        <f>IF(P_kom_ant!X65=0," ",P_kom_ant!X65)</f>
        <v xml:space="preserve"> </v>
      </c>
      <c r="Y55" s="38" t="str">
        <f>IF(P_kom_ant!Y65=0," ",P_kom_ant!Y65)</f>
        <v xml:space="preserve"> </v>
      </c>
    </row>
    <row r="56" spans="2:25" x14ac:dyDescent="0.2">
      <c r="B56" s="31" t="str">
        <f>IF(P_kom_ant!B66=0," ",P_kom_ant!B66)</f>
        <v xml:space="preserve"> </v>
      </c>
      <c r="C56" s="31" t="str">
        <f>IF(P_kom_ant!C66=0," ",P_kom_ant!C66)</f>
        <v xml:space="preserve"> </v>
      </c>
      <c r="D56" s="31" t="str">
        <f>IF(P_kom_ant!D66=0," ",P_kom_ant!D66)</f>
        <v xml:space="preserve"> </v>
      </c>
      <c r="E56" s="31" t="str">
        <f>IF(P_kom_ant!E66=0," ",P_kom_ant!E66)</f>
        <v xml:space="preserve"> </v>
      </c>
      <c r="F56" s="31" t="str">
        <f>IF(P_kom_ant!F66=0," ",P_kom_ant!F66)</f>
        <v xml:space="preserve"> </v>
      </c>
      <c r="G56" s="31" t="str">
        <f>IF(P_kom_ant!G66=0," ",P_kom_ant!G66)</f>
        <v xml:space="preserve"> </v>
      </c>
      <c r="H56" s="31" t="str">
        <f>IF(P_kom_ant!H66=0," ",P_kom_ant!H66)</f>
        <v xml:space="preserve"> </v>
      </c>
      <c r="I56" s="31" t="str">
        <f>IF(P_kom_ant!I66=0," ",P_kom_ant!I66)</f>
        <v xml:space="preserve"> </v>
      </c>
      <c r="J56" s="31" t="str">
        <f>IF(P_kom_ant!J66=0," ",P_kom_ant!J66)</f>
        <v xml:space="preserve"> </v>
      </c>
      <c r="K56" s="31" t="str">
        <f>IF(P_kom_ant!K66=0," ",P_kom_ant!K66)</f>
        <v xml:space="preserve"> </v>
      </c>
      <c r="L56" s="31" t="str">
        <f>IF(P_kom_ant!L66=0," ",P_kom_ant!L66)</f>
        <v xml:space="preserve"> </v>
      </c>
      <c r="M56" s="39" t="str">
        <f>IF(P_kom_ant!M66=0," ",P_kom_ant!M66)</f>
        <v xml:space="preserve"> </v>
      </c>
      <c r="N56" s="31" t="str">
        <f>IF(P_kom_ant!N66=0," ",P_kom_ant!N66)</f>
        <v xml:space="preserve"> </v>
      </c>
      <c r="O56" s="40" t="str">
        <f>IF(P_kom_ant!O66=0," ",P_kom_ant!O66)</f>
        <v xml:space="preserve"> </v>
      </c>
      <c r="P56" s="40" t="str">
        <f>IF(P_kom_ant!P66=0," ",P_kom_ant!P66)</f>
        <v xml:space="preserve"> </v>
      </c>
      <c r="Q56" s="40" t="str">
        <f>IF(P_kom_ant!Q66=0," ",P_kom_ant!Q66)</f>
        <v xml:space="preserve"> </v>
      </c>
      <c r="R56" s="40" t="str">
        <f>IF(P_kom_ant!R66=0," ",P_kom_ant!R66)</f>
        <v xml:space="preserve"> </v>
      </c>
      <c r="S56" s="40" t="str">
        <f>IF(P_kom_ant!S66=0," ",P_kom_ant!S66)</f>
        <v xml:space="preserve"> </v>
      </c>
      <c r="T56" s="40" t="str">
        <f>IF(P_kom_ant!T66=0," ",P_kom_ant!T66)</f>
        <v xml:space="preserve"> </v>
      </c>
      <c r="U56" s="40" t="str">
        <f>IF(P_kom_ant!U66=0," ",P_kom_ant!U66)</f>
        <v xml:space="preserve"> </v>
      </c>
      <c r="V56" s="40" t="str">
        <f>IF(P_kom_ant!V66=0," ",P_kom_ant!V66)</f>
        <v xml:space="preserve"> </v>
      </c>
      <c r="W56" s="40" t="str">
        <f>IF(P_kom_ant!W66=0," ",P_kom_ant!W66)</f>
        <v xml:space="preserve"> </v>
      </c>
      <c r="X56" s="40" t="str">
        <f>IF(P_kom_ant!X66=0," ",P_kom_ant!X66)</f>
        <v xml:space="preserve"> </v>
      </c>
      <c r="Y56" s="38" t="str">
        <f>IF(P_kom_ant!Y66=0," ",P_kom_ant!Y66)</f>
        <v xml:space="preserve"> </v>
      </c>
    </row>
    <row r="57" spans="2:25" x14ac:dyDescent="0.2">
      <c r="B57" s="31" t="str">
        <f>IF(P_kom_ant!B67=0," ",P_kom_ant!B67)</f>
        <v xml:space="preserve"> </v>
      </c>
      <c r="C57" s="31" t="str">
        <f>IF(P_kom_ant!C67=0," ",P_kom_ant!C67)</f>
        <v xml:space="preserve"> </v>
      </c>
      <c r="D57" s="31" t="str">
        <f>IF(P_kom_ant!D67=0," ",P_kom_ant!D67)</f>
        <v xml:space="preserve"> </v>
      </c>
      <c r="E57" s="31" t="str">
        <f>IF(P_kom_ant!E67=0," ",P_kom_ant!E67)</f>
        <v xml:space="preserve"> </v>
      </c>
      <c r="F57" s="31" t="str">
        <f>IF(P_kom_ant!F67=0," ",P_kom_ant!F67)</f>
        <v xml:space="preserve"> </v>
      </c>
      <c r="G57" s="31" t="str">
        <f>IF(P_kom_ant!G67=0," ",P_kom_ant!G67)</f>
        <v xml:space="preserve"> </v>
      </c>
      <c r="H57" s="31" t="str">
        <f>IF(P_kom_ant!H67=0," ",P_kom_ant!H67)</f>
        <v xml:space="preserve"> </v>
      </c>
      <c r="I57" s="31" t="str">
        <f>IF(P_kom_ant!I67=0," ",P_kom_ant!I67)</f>
        <v xml:space="preserve"> </v>
      </c>
      <c r="J57" s="31" t="str">
        <f>IF(P_kom_ant!J67=0," ",P_kom_ant!J67)</f>
        <v xml:space="preserve"> </v>
      </c>
      <c r="K57" s="31" t="str">
        <f>IF(P_kom_ant!K67=0," ",P_kom_ant!K67)</f>
        <v xml:space="preserve"> </v>
      </c>
      <c r="L57" s="31" t="str">
        <f>IF(P_kom_ant!L67=0," ",P_kom_ant!L67)</f>
        <v xml:space="preserve"> </v>
      </c>
      <c r="M57" s="39" t="str">
        <f>IF(P_kom_ant!M67=0," ",P_kom_ant!M67)</f>
        <v xml:space="preserve"> </v>
      </c>
      <c r="N57" s="31" t="str">
        <f>IF(P_kom_ant!N67=0," ",P_kom_ant!N67)</f>
        <v xml:space="preserve"> </v>
      </c>
      <c r="O57" s="40" t="str">
        <f>IF(P_kom_ant!O67=0," ",P_kom_ant!O67)</f>
        <v xml:space="preserve"> </v>
      </c>
      <c r="P57" s="40" t="str">
        <f>IF(P_kom_ant!P67=0," ",P_kom_ant!P67)</f>
        <v xml:space="preserve"> </v>
      </c>
      <c r="Q57" s="40" t="str">
        <f>IF(P_kom_ant!Q67=0," ",P_kom_ant!Q67)</f>
        <v xml:space="preserve"> </v>
      </c>
      <c r="R57" s="40" t="str">
        <f>IF(P_kom_ant!R67=0," ",P_kom_ant!R67)</f>
        <v xml:space="preserve"> </v>
      </c>
      <c r="S57" s="40" t="str">
        <f>IF(P_kom_ant!S67=0," ",P_kom_ant!S67)</f>
        <v xml:space="preserve"> </v>
      </c>
      <c r="T57" s="40" t="str">
        <f>IF(P_kom_ant!T67=0," ",P_kom_ant!T67)</f>
        <v xml:space="preserve"> </v>
      </c>
      <c r="U57" s="40" t="str">
        <f>IF(P_kom_ant!U67=0," ",P_kom_ant!U67)</f>
        <v xml:space="preserve"> </v>
      </c>
      <c r="V57" s="40" t="str">
        <f>IF(P_kom_ant!V67=0," ",P_kom_ant!V67)</f>
        <v xml:space="preserve"> </v>
      </c>
      <c r="W57" s="40" t="str">
        <f>IF(P_kom_ant!W67=0," ",P_kom_ant!W67)</f>
        <v xml:space="preserve"> </v>
      </c>
      <c r="X57" s="40" t="str">
        <f>IF(P_kom_ant!X67=0," ",P_kom_ant!X67)</f>
        <v xml:space="preserve"> </v>
      </c>
      <c r="Y57" s="38" t="str">
        <f>IF(P_kom_ant!Y67=0," ",P_kom_ant!Y67)</f>
        <v xml:space="preserve"> </v>
      </c>
    </row>
    <row r="58" spans="2:25" x14ac:dyDescent="0.2">
      <c r="B58" s="31" t="str">
        <f>IF(P_kom_ant!B68=0," ",P_kom_ant!B68)</f>
        <v xml:space="preserve"> </v>
      </c>
      <c r="C58" s="31" t="str">
        <f>IF(P_kom_ant!C68=0," ",P_kom_ant!C68)</f>
        <v xml:space="preserve"> </v>
      </c>
      <c r="D58" s="31" t="str">
        <f>IF(P_kom_ant!D68=0," ",P_kom_ant!D68)</f>
        <v xml:space="preserve"> </v>
      </c>
      <c r="E58" s="31" t="str">
        <f>IF(P_kom_ant!E68=0," ",P_kom_ant!E68)</f>
        <v xml:space="preserve"> </v>
      </c>
      <c r="F58" s="31" t="str">
        <f>IF(P_kom_ant!F68=0," ",P_kom_ant!F68)</f>
        <v xml:space="preserve"> </v>
      </c>
      <c r="G58" s="31" t="str">
        <f>IF(P_kom_ant!G68=0," ",P_kom_ant!G68)</f>
        <v xml:space="preserve"> </v>
      </c>
      <c r="H58" s="31" t="str">
        <f>IF(P_kom_ant!H68=0," ",P_kom_ant!H68)</f>
        <v xml:space="preserve"> </v>
      </c>
      <c r="I58" s="31" t="str">
        <f>IF(P_kom_ant!I68=0," ",P_kom_ant!I68)</f>
        <v xml:space="preserve"> </v>
      </c>
      <c r="J58" s="31" t="str">
        <f>IF(P_kom_ant!J68=0," ",P_kom_ant!J68)</f>
        <v xml:space="preserve"> </v>
      </c>
      <c r="K58" s="31" t="str">
        <f>IF(P_kom_ant!K68=0," ",P_kom_ant!K68)</f>
        <v xml:space="preserve"> </v>
      </c>
      <c r="L58" s="31" t="str">
        <f>IF(P_kom_ant!L68=0," ",P_kom_ant!L68)</f>
        <v xml:space="preserve"> </v>
      </c>
      <c r="M58" s="39" t="str">
        <f>IF(P_kom_ant!M68=0," ",P_kom_ant!M68)</f>
        <v xml:space="preserve"> </v>
      </c>
      <c r="N58" s="31" t="str">
        <f>IF(P_kom_ant!N68=0," ",P_kom_ant!N68)</f>
        <v xml:space="preserve"> </v>
      </c>
      <c r="O58" s="40" t="str">
        <f>IF(P_kom_ant!O68=0," ",P_kom_ant!O68)</f>
        <v xml:space="preserve"> </v>
      </c>
      <c r="P58" s="40" t="str">
        <f>IF(P_kom_ant!P68=0," ",P_kom_ant!P68)</f>
        <v xml:space="preserve"> </v>
      </c>
      <c r="Q58" s="40" t="str">
        <f>IF(P_kom_ant!Q68=0," ",P_kom_ant!Q68)</f>
        <v xml:space="preserve"> </v>
      </c>
      <c r="R58" s="40" t="str">
        <f>IF(P_kom_ant!R68=0," ",P_kom_ant!R68)</f>
        <v xml:space="preserve"> </v>
      </c>
      <c r="S58" s="40" t="str">
        <f>IF(P_kom_ant!S68=0," ",P_kom_ant!S68)</f>
        <v xml:space="preserve"> </v>
      </c>
      <c r="T58" s="40" t="str">
        <f>IF(P_kom_ant!T68=0," ",P_kom_ant!T68)</f>
        <v xml:space="preserve"> </v>
      </c>
      <c r="U58" s="40" t="str">
        <f>IF(P_kom_ant!U68=0," ",P_kom_ant!U68)</f>
        <v xml:space="preserve"> </v>
      </c>
      <c r="V58" s="40" t="str">
        <f>IF(P_kom_ant!V68=0," ",P_kom_ant!V68)</f>
        <v xml:space="preserve"> </v>
      </c>
      <c r="W58" s="40" t="str">
        <f>IF(P_kom_ant!W68=0," ",P_kom_ant!W68)</f>
        <v xml:space="preserve"> </v>
      </c>
      <c r="X58" s="40" t="str">
        <f>IF(P_kom_ant!X68=0," ",P_kom_ant!X68)</f>
        <v xml:space="preserve"> </v>
      </c>
      <c r="Y58" s="38" t="str">
        <f>IF(P_kom_ant!Y68=0," ",P_kom_ant!Y68)</f>
        <v xml:space="preserve"> </v>
      </c>
    </row>
    <row r="59" spans="2:25" x14ac:dyDescent="0.2">
      <c r="B59" s="31" t="str">
        <f>IF(P_kom_ant!B69=0," ",P_kom_ant!B69)</f>
        <v xml:space="preserve"> </v>
      </c>
      <c r="C59" s="31" t="str">
        <f>IF(P_kom_ant!C69=0," ",P_kom_ant!C69)</f>
        <v xml:space="preserve"> </v>
      </c>
      <c r="D59" s="31" t="str">
        <f>IF(P_kom_ant!D69=0," ",P_kom_ant!D69)</f>
        <v xml:space="preserve"> </v>
      </c>
      <c r="E59" s="31" t="str">
        <f>IF(P_kom_ant!E69=0," ",P_kom_ant!E69)</f>
        <v xml:space="preserve"> </v>
      </c>
      <c r="F59" s="31" t="str">
        <f>IF(P_kom_ant!F69=0," ",P_kom_ant!F69)</f>
        <v xml:space="preserve"> </v>
      </c>
      <c r="G59" s="31" t="str">
        <f>IF(P_kom_ant!G69=0," ",P_kom_ant!G69)</f>
        <v xml:space="preserve"> </v>
      </c>
      <c r="H59" s="31" t="str">
        <f>IF(P_kom_ant!H69=0," ",P_kom_ant!H69)</f>
        <v xml:space="preserve"> </v>
      </c>
      <c r="I59" s="31" t="str">
        <f>IF(P_kom_ant!I69=0," ",P_kom_ant!I69)</f>
        <v xml:space="preserve"> </v>
      </c>
      <c r="J59" s="31" t="str">
        <f>IF(P_kom_ant!J69=0," ",P_kom_ant!J69)</f>
        <v xml:space="preserve"> </v>
      </c>
      <c r="K59" s="31" t="str">
        <f>IF(P_kom_ant!K69=0," ",P_kom_ant!K69)</f>
        <v xml:space="preserve"> </v>
      </c>
      <c r="L59" s="31" t="str">
        <f>IF(P_kom_ant!L69=0," ",P_kom_ant!L69)</f>
        <v xml:space="preserve"> </v>
      </c>
      <c r="M59" s="39" t="str">
        <f>IF(P_kom_ant!M69=0," ",P_kom_ant!M69)</f>
        <v xml:space="preserve"> </v>
      </c>
      <c r="N59" s="31" t="str">
        <f>IF(P_kom_ant!N69=0," ",P_kom_ant!N69)</f>
        <v xml:space="preserve"> </v>
      </c>
      <c r="O59" s="40" t="str">
        <f>IF(P_kom_ant!O69=0," ",P_kom_ant!O69)</f>
        <v xml:space="preserve"> </v>
      </c>
      <c r="P59" s="40" t="str">
        <f>IF(P_kom_ant!P69=0," ",P_kom_ant!P69)</f>
        <v xml:space="preserve"> </v>
      </c>
      <c r="Q59" s="40" t="str">
        <f>IF(P_kom_ant!Q69=0," ",P_kom_ant!Q69)</f>
        <v xml:space="preserve"> </v>
      </c>
      <c r="R59" s="40" t="str">
        <f>IF(P_kom_ant!R69=0," ",P_kom_ant!R69)</f>
        <v xml:space="preserve"> </v>
      </c>
      <c r="S59" s="40" t="str">
        <f>IF(P_kom_ant!S69=0," ",P_kom_ant!S69)</f>
        <v xml:space="preserve"> </v>
      </c>
      <c r="T59" s="40" t="str">
        <f>IF(P_kom_ant!T69=0," ",P_kom_ant!T69)</f>
        <v xml:space="preserve"> </v>
      </c>
      <c r="U59" s="40" t="str">
        <f>IF(P_kom_ant!U69=0," ",P_kom_ant!U69)</f>
        <v xml:space="preserve"> </v>
      </c>
      <c r="V59" s="40" t="str">
        <f>IF(P_kom_ant!V69=0," ",P_kom_ant!V69)</f>
        <v xml:space="preserve"> </v>
      </c>
      <c r="W59" s="40" t="str">
        <f>IF(P_kom_ant!W69=0," ",P_kom_ant!W69)</f>
        <v xml:space="preserve"> </v>
      </c>
      <c r="X59" s="40" t="str">
        <f>IF(P_kom_ant!X69=0," ",P_kom_ant!X69)</f>
        <v xml:space="preserve"> </v>
      </c>
      <c r="Y59" s="38" t="str">
        <f>IF(P_kom_ant!Y69=0," ",P_kom_ant!Y69)</f>
        <v xml:space="preserve"> </v>
      </c>
    </row>
    <row r="60" spans="2:25" x14ac:dyDescent="0.2">
      <c r="B60" s="31" t="str">
        <f>IF(P_kom_ant!B70=0," ",P_kom_ant!B70)</f>
        <v xml:space="preserve"> </v>
      </c>
      <c r="C60" s="31" t="str">
        <f>IF(P_kom_ant!C70=0," ",P_kom_ant!C70)</f>
        <v xml:space="preserve"> </v>
      </c>
      <c r="D60" s="31" t="str">
        <f>IF(P_kom_ant!D70=0," ",P_kom_ant!D70)</f>
        <v xml:space="preserve"> </v>
      </c>
      <c r="E60" s="31" t="str">
        <f>IF(P_kom_ant!E70=0," ",P_kom_ant!E70)</f>
        <v xml:space="preserve"> </v>
      </c>
      <c r="F60" s="31" t="str">
        <f>IF(P_kom_ant!F70=0," ",P_kom_ant!F70)</f>
        <v xml:space="preserve"> </v>
      </c>
      <c r="G60" s="31" t="str">
        <f>IF(P_kom_ant!G70=0," ",P_kom_ant!G70)</f>
        <v xml:space="preserve"> </v>
      </c>
      <c r="H60" s="31" t="str">
        <f>IF(P_kom_ant!H70=0," ",P_kom_ant!H70)</f>
        <v xml:space="preserve"> </v>
      </c>
      <c r="I60" s="31" t="str">
        <f>IF(P_kom_ant!I70=0," ",P_kom_ant!I70)</f>
        <v xml:space="preserve"> </v>
      </c>
      <c r="J60" s="31" t="str">
        <f>IF(P_kom_ant!J70=0," ",P_kom_ant!J70)</f>
        <v xml:space="preserve"> </v>
      </c>
      <c r="K60" s="31" t="str">
        <f>IF(P_kom_ant!K70=0," ",P_kom_ant!K70)</f>
        <v xml:space="preserve"> </v>
      </c>
      <c r="L60" s="31" t="str">
        <f>IF(P_kom_ant!L70=0," ",P_kom_ant!L70)</f>
        <v xml:space="preserve"> </v>
      </c>
      <c r="M60" s="39" t="str">
        <f>IF(P_kom_ant!M70=0," ",P_kom_ant!M70)</f>
        <v xml:space="preserve"> </v>
      </c>
      <c r="N60" s="31" t="str">
        <f>IF(P_kom_ant!N70=0," ",P_kom_ant!N70)</f>
        <v xml:space="preserve"> </v>
      </c>
      <c r="O60" s="40" t="str">
        <f>IF(P_kom_ant!O70=0," ",P_kom_ant!O70)</f>
        <v xml:space="preserve"> </v>
      </c>
      <c r="P60" s="40" t="str">
        <f>IF(P_kom_ant!P70=0," ",P_kom_ant!P70)</f>
        <v xml:space="preserve"> </v>
      </c>
      <c r="Q60" s="40" t="str">
        <f>IF(P_kom_ant!Q70=0," ",P_kom_ant!Q70)</f>
        <v xml:space="preserve"> </v>
      </c>
      <c r="R60" s="40" t="str">
        <f>IF(P_kom_ant!R70=0," ",P_kom_ant!R70)</f>
        <v xml:space="preserve"> </v>
      </c>
      <c r="S60" s="40" t="str">
        <f>IF(P_kom_ant!S70=0," ",P_kom_ant!S70)</f>
        <v xml:space="preserve"> </v>
      </c>
      <c r="T60" s="40" t="str">
        <f>IF(P_kom_ant!T70=0," ",P_kom_ant!T70)</f>
        <v xml:space="preserve"> </v>
      </c>
      <c r="U60" s="40" t="str">
        <f>IF(P_kom_ant!U70=0," ",P_kom_ant!U70)</f>
        <v xml:space="preserve"> </v>
      </c>
      <c r="V60" s="40" t="str">
        <f>IF(P_kom_ant!V70=0," ",P_kom_ant!V70)</f>
        <v xml:space="preserve"> </v>
      </c>
      <c r="W60" s="40" t="str">
        <f>IF(P_kom_ant!W70=0," ",P_kom_ant!W70)</f>
        <v xml:space="preserve"> </v>
      </c>
      <c r="X60" s="40" t="str">
        <f>IF(P_kom_ant!X70=0," ",P_kom_ant!X70)</f>
        <v xml:space="preserve"> </v>
      </c>
      <c r="Y60" s="38" t="str">
        <f>IF(P_kom_ant!Y70=0," ",P_kom_ant!Y70)</f>
        <v xml:space="preserve"> </v>
      </c>
    </row>
    <row r="61" spans="2:25" x14ac:dyDescent="0.2">
      <c r="B61" s="31" t="str">
        <f>IF(P_kom_ant!B71=0," ",P_kom_ant!B71)</f>
        <v xml:space="preserve"> </v>
      </c>
      <c r="C61" s="31" t="str">
        <f>IF(P_kom_ant!C71=0," ",P_kom_ant!C71)</f>
        <v xml:space="preserve"> </v>
      </c>
      <c r="D61" s="31" t="str">
        <f>IF(P_kom_ant!D71=0," ",P_kom_ant!D71)</f>
        <v xml:space="preserve"> </v>
      </c>
      <c r="E61" s="31" t="str">
        <f>IF(P_kom_ant!E71=0," ",P_kom_ant!E71)</f>
        <v xml:space="preserve"> </v>
      </c>
      <c r="F61" s="31" t="str">
        <f>IF(P_kom_ant!F71=0," ",P_kom_ant!F71)</f>
        <v xml:space="preserve"> </v>
      </c>
      <c r="G61" s="31" t="str">
        <f>IF(P_kom_ant!G71=0," ",P_kom_ant!G71)</f>
        <v xml:space="preserve"> </v>
      </c>
      <c r="H61" s="31" t="str">
        <f>IF(P_kom_ant!H71=0," ",P_kom_ant!H71)</f>
        <v xml:space="preserve"> </v>
      </c>
      <c r="I61" s="31" t="str">
        <f>IF(P_kom_ant!I71=0," ",P_kom_ant!I71)</f>
        <v xml:space="preserve"> </v>
      </c>
      <c r="J61" s="31" t="str">
        <f>IF(P_kom_ant!J71=0," ",P_kom_ant!J71)</f>
        <v xml:space="preserve"> </v>
      </c>
      <c r="K61" s="31" t="str">
        <f>IF(P_kom_ant!K71=0," ",P_kom_ant!K71)</f>
        <v xml:space="preserve"> </v>
      </c>
      <c r="L61" s="31" t="str">
        <f>IF(P_kom_ant!L71=0," ",P_kom_ant!L71)</f>
        <v xml:space="preserve"> </v>
      </c>
      <c r="M61" s="39" t="str">
        <f>IF(P_kom_ant!M71=0," ",P_kom_ant!M71)</f>
        <v xml:space="preserve"> </v>
      </c>
      <c r="N61" s="31" t="str">
        <f>IF(P_kom_ant!N71=0," ",P_kom_ant!N71)</f>
        <v xml:space="preserve"> </v>
      </c>
      <c r="O61" s="40" t="str">
        <f>IF(P_kom_ant!O71=0," ",P_kom_ant!O71)</f>
        <v xml:space="preserve"> </v>
      </c>
      <c r="P61" s="40" t="str">
        <f>IF(P_kom_ant!P71=0," ",P_kom_ant!P71)</f>
        <v xml:space="preserve"> </v>
      </c>
      <c r="Q61" s="40" t="str">
        <f>IF(P_kom_ant!Q71=0," ",P_kom_ant!Q71)</f>
        <v xml:space="preserve"> </v>
      </c>
      <c r="R61" s="40" t="str">
        <f>IF(P_kom_ant!R71=0," ",P_kom_ant!R71)</f>
        <v xml:space="preserve"> </v>
      </c>
      <c r="S61" s="40" t="str">
        <f>IF(P_kom_ant!S71=0," ",P_kom_ant!S71)</f>
        <v xml:space="preserve"> </v>
      </c>
      <c r="T61" s="40" t="str">
        <f>IF(P_kom_ant!T71=0," ",P_kom_ant!T71)</f>
        <v xml:space="preserve"> </v>
      </c>
      <c r="U61" s="40" t="str">
        <f>IF(P_kom_ant!U71=0," ",P_kom_ant!U71)</f>
        <v xml:space="preserve"> </v>
      </c>
      <c r="V61" s="40" t="str">
        <f>IF(P_kom_ant!V71=0," ",P_kom_ant!V71)</f>
        <v xml:space="preserve"> </v>
      </c>
      <c r="W61" s="40" t="str">
        <f>IF(P_kom_ant!W71=0," ",P_kom_ant!W71)</f>
        <v xml:space="preserve"> </v>
      </c>
      <c r="X61" s="40" t="str">
        <f>IF(P_kom_ant!X71=0," ",P_kom_ant!X71)</f>
        <v xml:space="preserve"> </v>
      </c>
      <c r="Y61" s="38" t="str">
        <f>IF(P_kom_ant!Y71=0," ",P_kom_ant!Y71)</f>
        <v xml:space="preserve"> </v>
      </c>
    </row>
    <row r="62" spans="2:25" x14ac:dyDescent="0.2">
      <c r="B62" s="31" t="str">
        <f>IF(P_kom_ant!B72=0," ",P_kom_ant!B72)</f>
        <v xml:space="preserve"> </v>
      </c>
      <c r="C62" s="31" t="str">
        <f>IF(P_kom_ant!C72=0," ",P_kom_ant!C72)</f>
        <v xml:space="preserve"> </v>
      </c>
      <c r="D62" s="31" t="str">
        <f>IF(P_kom_ant!D72=0," ",P_kom_ant!D72)</f>
        <v xml:space="preserve"> </v>
      </c>
      <c r="E62" s="31" t="str">
        <f>IF(P_kom_ant!E72=0," ",P_kom_ant!E72)</f>
        <v xml:space="preserve"> </v>
      </c>
      <c r="F62" s="31" t="str">
        <f>IF(P_kom_ant!F72=0," ",P_kom_ant!F72)</f>
        <v xml:space="preserve"> </v>
      </c>
      <c r="G62" s="31" t="str">
        <f>IF(P_kom_ant!G72=0," ",P_kom_ant!G72)</f>
        <v xml:space="preserve"> </v>
      </c>
      <c r="H62" s="31" t="str">
        <f>IF(P_kom_ant!H72=0," ",P_kom_ant!H72)</f>
        <v xml:space="preserve"> </v>
      </c>
      <c r="I62" s="31" t="str">
        <f>IF(P_kom_ant!I72=0," ",P_kom_ant!I72)</f>
        <v xml:space="preserve"> </v>
      </c>
      <c r="J62" s="31" t="str">
        <f>IF(P_kom_ant!J72=0," ",P_kom_ant!J72)</f>
        <v xml:space="preserve"> </v>
      </c>
      <c r="K62" s="31" t="str">
        <f>IF(P_kom_ant!K72=0," ",P_kom_ant!K72)</f>
        <v xml:space="preserve"> </v>
      </c>
      <c r="L62" s="31" t="str">
        <f>IF(P_kom_ant!L72=0," ",P_kom_ant!L72)</f>
        <v xml:space="preserve"> </v>
      </c>
      <c r="M62" s="39" t="str">
        <f>IF(P_kom_ant!M72=0," ",P_kom_ant!M72)</f>
        <v xml:space="preserve"> </v>
      </c>
      <c r="N62" s="31" t="str">
        <f>IF(P_kom_ant!N72=0," ",P_kom_ant!N72)</f>
        <v xml:space="preserve"> </v>
      </c>
      <c r="O62" s="40" t="str">
        <f>IF(P_kom_ant!O72=0," ",P_kom_ant!O72)</f>
        <v xml:space="preserve"> </v>
      </c>
      <c r="P62" s="40" t="str">
        <f>IF(P_kom_ant!P72=0," ",P_kom_ant!P72)</f>
        <v xml:space="preserve"> </v>
      </c>
      <c r="Q62" s="40" t="str">
        <f>IF(P_kom_ant!Q72=0," ",P_kom_ant!Q72)</f>
        <v xml:space="preserve"> </v>
      </c>
      <c r="R62" s="40" t="str">
        <f>IF(P_kom_ant!R72=0," ",P_kom_ant!R72)</f>
        <v xml:space="preserve"> </v>
      </c>
      <c r="S62" s="40" t="str">
        <f>IF(P_kom_ant!S72=0," ",P_kom_ant!S72)</f>
        <v xml:space="preserve"> </v>
      </c>
      <c r="T62" s="40" t="str">
        <f>IF(P_kom_ant!T72=0," ",P_kom_ant!T72)</f>
        <v xml:space="preserve"> </v>
      </c>
      <c r="U62" s="40" t="str">
        <f>IF(P_kom_ant!U72=0," ",P_kom_ant!U72)</f>
        <v xml:space="preserve"> </v>
      </c>
      <c r="V62" s="40" t="str">
        <f>IF(P_kom_ant!V72=0," ",P_kom_ant!V72)</f>
        <v xml:space="preserve"> </v>
      </c>
      <c r="W62" s="40" t="str">
        <f>IF(P_kom_ant!W72=0," ",P_kom_ant!W72)</f>
        <v xml:space="preserve"> </v>
      </c>
      <c r="X62" s="40" t="str">
        <f>IF(P_kom_ant!X72=0," ",P_kom_ant!X72)</f>
        <v xml:space="preserve"> </v>
      </c>
      <c r="Y62" s="38" t="str">
        <f>IF(P_kom_ant!Y72=0," ",P_kom_ant!Y72)</f>
        <v xml:space="preserve"> </v>
      </c>
    </row>
    <row r="63" spans="2:25" x14ac:dyDescent="0.2">
      <c r="B63" s="31" t="str">
        <f>IF(P_kom_ant!B73=0," ",P_kom_ant!B73)</f>
        <v xml:space="preserve"> </v>
      </c>
      <c r="C63" s="31" t="str">
        <f>IF(P_kom_ant!C73=0," ",P_kom_ant!C73)</f>
        <v xml:space="preserve"> </v>
      </c>
      <c r="D63" s="31" t="str">
        <f>IF(P_kom_ant!D73=0," ",P_kom_ant!D73)</f>
        <v xml:space="preserve"> </v>
      </c>
      <c r="E63" s="31" t="str">
        <f>IF(P_kom_ant!E73=0," ",P_kom_ant!E73)</f>
        <v xml:space="preserve"> </v>
      </c>
      <c r="F63" s="31" t="str">
        <f>IF(P_kom_ant!F73=0," ",P_kom_ant!F73)</f>
        <v xml:space="preserve"> </v>
      </c>
      <c r="G63" s="31" t="str">
        <f>IF(P_kom_ant!G73=0," ",P_kom_ant!G73)</f>
        <v xml:space="preserve"> </v>
      </c>
      <c r="H63" s="31" t="str">
        <f>IF(P_kom_ant!H73=0," ",P_kom_ant!H73)</f>
        <v xml:space="preserve"> </v>
      </c>
      <c r="I63" s="31" t="str">
        <f>IF(P_kom_ant!I73=0," ",P_kom_ant!I73)</f>
        <v xml:space="preserve"> </v>
      </c>
      <c r="J63" s="31" t="str">
        <f>IF(P_kom_ant!J73=0," ",P_kom_ant!J73)</f>
        <v xml:space="preserve"> </v>
      </c>
      <c r="K63" s="31" t="str">
        <f>IF(P_kom_ant!K73=0," ",P_kom_ant!K73)</f>
        <v xml:space="preserve"> </v>
      </c>
      <c r="L63" s="31" t="str">
        <f>IF(P_kom_ant!L73=0," ",P_kom_ant!L73)</f>
        <v xml:space="preserve"> </v>
      </c>
      <c r="M63" s="39" t="str">
        <f>IF(P_kom_ant!M73=0," ",P_kom_ant!M73)</f>
        <v xml:space="preserve"> </v>
      </c>
      <c r="N63" s="31" t="str">
        <f>IF(P_kom_ant!N73=0," ",P_kom_ant!N73)</f>
        <v xml:space="preserve"> </v>
      </c>
      <c r="O63" s="40" t="str">
        <f>IF(P_kom_ant!O73=0," ",P_kom_ant!O73)</f>
        <v xml:space="preserve"> </v>
      </c>
      <c r="P63" s="40" t="str">
        <f>IF(P_kom_ant!P73=0," ",P_kom_ant!P73)</f>
        <v xml:space="preserve"> </v>
      </c>
      <c r="Q63" s="40" t="str">
        <f>IF(P_kom_ant!Q73=0," ",P_kom_ant!Q73)</f>
        <v xml:space="preserve"> </v>
      </c>
      <c r="R63" s="40" t="str">
        <f>IF(P_kom_ant!R73=0," ",P_kom_ant!R73)</f>
        <v xml:space="preserve"> </v>
      </c>
      <c r="S63" s="40" t="str">
        <f>IF(P_kom_ant!S73=0," ",P_kom_ant!S73)</f>
        <v xml:space="preserve"> </v>
      </c>
      <c r="T63" s="40" t="str">
        <f>IF(P_kom_ant!T73=0," ",P_kom_ant!T73)</f>
        <v xml:space="preserve"> </v>
      </c>
      <c r="U63" s="40" t="str">
        <f>IF(P_kom_ant!U73=0," ",P_kom_ant!U73)</f>
        <v xml:space="preserve"> </v>
      </c>
      <c r="V63" s="40" t="str">
        <f>IF(P_kom_ant!V73=0," ",P_kom_ant!V73)</f>
        <v xml:space="preserve"> </v>
      </c>
      <c r="W63" s="40" t="str">
        <f>IF(P_kom_ant!W73=0," ",P_kom_ant!W73)</f>
        <v xml:space="preserve"> </v>
      </c>
      <c r="X63" s="40" t="str">
        <f>IF(P_kom_ant!X73=0," ",P_kom_ant!X73)</f>
        <v xml:space="preserve"> </v>
      </c>
      <c r="Y63" s="38" t="str">
        <f>IF(P_kom_ant!Y73=0," ",P_kom_ant!Y73)</f>
        <v xml:space="preserve"> </v>
      </c>
    </row>
    <row r="64" spans="2:25" x14ac:dyDescent="0.2">
      <c r="B64" s="31" t="str">
        <f>IF(P_kom_ant!B74=0," ",P_kom_ant!B74)</f>
        <v xml:space="preserve"> </v>
      </c>
      <c r="C64" s="31" t="str">
        <f>IF(P_kom_ant!C74=0," ",P_kom_ant!C74)</f>
        <v xml:space="preserve"> </v>
      </c>
      <c r="D64" s="31" t="str">
        <f>IF(P_kom_ant!D74=0," ",P_kom_ant!D74)</f>
        <v xml:space="preserve"> </v>
      </c>
      <c r="E64" s="31" t="str">
        <f>IF(P_kom_ant!E74=0," ",P_kom_ant!E74)</f>
        <v xml:space="preserve"> </v>
      </c>
      <c r="F64" s="31" t="str">
        <f>IF(P_kom_ant!F74=0," ",P_kom_ant!F74)</f>
        <v xml:space="preserve"> </v>
      </c>
      <c r="G64" s="31" t="str">
        <f>IF(P_kom_ant!G74=0," ",P_kom_ant!G74)</f>
        <v xml:space="preserve"> </v>
      </c>
      <c r="H64" s="31" t="str">
        <f>IF(P_kom_ant!H74=0," ",P_kom_ant!H74)</f>
        <v xml:space="preserve"> </v>
      </c>
      <c r="I64" s="31" t="str">
        <f>IF(P_kom_ant!I74=0," ",P_kom_ant!I74)</f>
        <v xml:space="preserve"> </v>
      </c>
      <c r="J64" s="31" t="str">
        <f>IF(P_kom_ant!J74=0," ",P_kom_ant!J74)</f>
        <v xml:space="preserve"> </v>
      </c>
      <c r="K64" s="31" t="str">
        <f>IF(P_kom_ant!K74=0," ",P_kom_ant!K74)</f>
        <v xml:space="preserve"> </v>
      </c>
      <c r="L64" s="31" t="str">
        <f>IF(P_kom_ant!L74=0," ",P_kom_ant!L74)</f>
        <v xml:space="preserve"> </v>
      </c>
      <c r="M64" s="39" t="str">
        <f>IF(P_kom_ant!M74=0," ",P_kom_ant!M74)</f>
        <v xml:space="preserve"> </v>
      </c>
      <c r="N64" s="31" t="str">
        <f>IF(P_kom_ant!N74=0," ",P_kom_ant!N74)</f>
        <v xml:space="preserve"> </v>
      </c>
      <c r="O64" s="40" t="str">
        <f>IF(P_kom_ant!O74=0," ",P_kom_ant!O74)</f>
        <v xml:space="preserve"> </v>
      </c>
      <c r="P64" s="40" t="str">
        <f>IF(P_kom_ant!P74=0," ",P_kom_ant!P74)</f>
        <v xml:space="preserve"> </v>
      </c>
      <c r="Q64" s="40" t="str">
        <f>IF(P_kom_ant!Q74=0," ",P_kom_ant!Q74)</f>
        <v xml:space="preserve"> </v>
      </c>
      <c r="R64" s="40" t="str">
        <f>IF(P_kom_ant!R74=0," ",P_kom_ant!R74)</f>
        <v xml:space="preserve"> </v>
      </c>
      <c r="S64" s="40" t="str">
        <f>IF(P_kom_ant!S74=0," ",P_kom_ant!S74)</f>
        <v xml:space="preserve"> </v>
      </c>
      <c r="T64" s="40" t="str">
        <f>IF(P_kom_ant!T74=0," ",P_kom_ant!T74)</f>
        <v xml:space="preserve"> </v>
      </c>
      <c r="U64" s="40" t="str">
        <f>IF(P_kom_ant!U74=0," ",P_kom_ant!U74)</f>
        <v xml:space="preserve"> </v>
      </c>
      <c r="V64" s="40" t="str">
        <f>IF(P_kom_ant!V74=0," ",P_kom_ant!V74)</f>
        <v xml:space="preserve"> </v>
      </c>
      <c r="W64" s="40" t="str">
        <f>IF(P_kom_ant!W74=0," ",P_kom_ant!W74)</f>
        <v xml:space="preserve"> </v>
      </c>
      <c r="X64" s="40" t="str">
        <f>IF(P_kom_ant!X74=0," ",P_kom_ant!X74)</f>
        <v xml:space="preserve"> </v>
      </c>
      <c r="Y64" s="38" t="str">
        <f>IF(P_kom_ant!Y74=0," ",P_kom_ant!Y74)</f>
        <v xml:space="preserve"> </v>
      </c>
    </row>
    <row r="65" spans="2:25" x14ac:dyDescent="0.2">
      <c r="B65" s="31" t="str">
        <f>IF(P_kom_ant!B75=0," ",P_kom_ant!B75)</f>
        <v xml:space="preserve"> </v>
      </c>
      <c r="C65" s="31" t="str">
        <f>IF(P_kom_ant!C75=0," ",P_kom_ant!C75)</f>
        <v xml:space="preserve"> </v>
      </c>
      <c r="D65" s="31" t="str">
        <f>IF(P_kom_ant!D75=0," ",P_kom_ant!D75)</f>
        <v xml:space="preserve"> </v>
      </c>
      <c r="E65" s="31" t="str">
        <f>IF(P_kom_ant!E75=0," ",P_kom_ant!E75)</f>
        <v xml:space="preserve"> </v>
      </c>
      <c r="F65" s="31" t="str">
        <f>IF(P_kom_ant!F75=0," ",P_kom_ant!F75)</f>
        <v xml:space="preserve"> </v>
      </c>
      <c r="G65" s="31" t="str">
        <f>IF(P_kom_ant!G75=0," ",P_kom_ant!G75)</f>
        <v xml:space="preserve"> </v>
      </c>
      <c r="H65" s="31" t="str">
        <f>IF(P_kom_ant!H75=0," ",P_kom_ant!H75)</f>
        <v xml:space="preserve"> </v>
      </c>
      <c r="I65" s="31" t="str">
        <f>IF(P_kom_ant!I75=0," ",P_kom_ant!I75)</f>
        <v xml:space="preserve"> </v>
      </c>
      <c r="J65" s="31" t="str">
        <f>IF(P_kom_ant!J75=0," ",P_kom_ant!J75)</f>
        <v xml:space="preserve"> </v>
      </c>
      <c r="K65" s="31" t="str">
        <f>IF(P_kom_ant!K75=0," ",P_kom_ant!K75)</f>
        <v xml:space="preserve"> </v>
      </c>
      <c r="L65" s="31" t="str">
        <f>IF(P_kom_ant!L75=0," ",P_kom_ant!L75)</f>
        <v xml:space="preserve"> </v>
      </c>
      <c r="M65" s="39" t="str">
        <f>IF(P_kom_ant!M75=0," ",P_kom_ant!M75)</f>
        <v xml:space="preserve"> </v>
      </c>
      <c r="N65" s="31" t="str">
        <f>IF(P_kom_ant!N75=0," ",P_kom_ant!N75)</f>
        <v xml:space="preserve"> </v>
      </c>
      <c r="O65" s="40" t="str">
        <f>IF(P_kom_ant!O75=0," ",P_kom_ant!O75)</f>
        <v xml:space="preserve"> </v>
      </c>
      <c r="P65" s="40" t="str">
        <f>IF(P_kom_ant!P75=0," ",P_kom_ant!P75)</f>
        <v xml:space="preserve"> </v>
      </c>
      <c r="Q65" s="40" t="str">
        <f>IF(P_kom_ant!Q75=0," ",P_kom_ant!Q75)</f>
        <v xml:space="preserve"> </v>
      </c>
      <c r="R65" s="40" t="str">
        <f>IF(P_kom_ant!R75=0," ",P_kom_ant!R75)</f>
        <v xml:space="preserve"> </v>
      </c>
      <c r="S65" s="40" t="str">
        <f>IF(P_kom_ant!S75=0," ",P_kom_ant!S75)</f>
        <v xml:space="preserve"> </v>
      </c>
      <c r="T65" s="40" t="str">
        <f>IF(P_kom_ant!T75=0," ",P_kom_ant!T75)</f>
        <v xml:space="preserve"> </v>
      </c>
      <c r="U65" s="40" t="str">
        <f>IF(P_kom_ant!U75=0," ",P_kom_ant!U75)</f>
        <v xml:space="preserve"> </v>
      </c>
      <c r="V65" s="40" t="str">
        <f>IF(P_kom_ant!V75=0," ",P_kom_ant!V75)</f>
        <v xml:space="preserve"> </v>
      </c>
      <c r="W65" s="40" t="str">
        <f>IF(P_kom_ant!W75=0," ",P_kom_ant!W75)</f>
        <v xml:space="preserve"> </v>
      </c>
      <c r="X65" s="40" t="str">
        <f>IF(P_kom_ant!X75=0," ",P_kom_ant!X75)</f>
        <v xml:space="preserve"> </v>
      </c>
      <c r="Y65" s="38" t="str">
        <f>IF(P_kom_ant!Y75=0," ",P_kom_ant!Y75)</f>
        <v xml:space="preserve"> </v>
      </c>
    </row>
    <row r="66" spans="2:25" x14ac:dyDescent="0.2">
      <c r="B66" s="31" t="str">
        <f>IF(P_kom_ant!B76=0," ",P_kom_ant!B76)</f>
        <v xml:space="preserve"> </v>
      </c>
      <c r="C66" s="31" t="str">
        <f>IF(P_kom_ant!C76=0," ",P_kom_ant!C76)</f>
        <v xml:space="preserve"> </v>
      </c>
      <c r="D66" s="31" t="str">
        <f>IF(P_kom_ant!D76=0," ",P_kom_ant!D76)</f>
        <v xml:space="preserve"> </v>
      </c>
      <c r="E66" s="31" t="str">
        <f>IF(P_kom_ant!E76=0," ",P_kom_ant!E76)</f>
        <v xml:space="preserve"> </v>
      </c>
      <c r="F66" s="31" t="str">
        <f>IF(P_kom_ant!F76=0," ",P_kom_ant!F76)</f>
        <v xml:space="preserve"> </v>
      </c>
      <c r="G66" s="31" t="str">
        <f>IF(P_kom_ant!G76=0," ",P_kom_ant!G76)</f>
        <v xml:space="preserve"> </v>
      </c>
      <c r="H66" s="31" t="str">
        <f>IF(P_kom_ant!H76=0," ",P_kom_ant!H76)</f>
        <v xml:space="preserve"> </v>
      </c>
      <c r="I66" s="31" t="str">
        <f>IF(P_kom_ant!I76=0," ",P_kom_ant!I76)</f>
        <v xml:space="preserve"> </v>
      </c>
      <c r="J66" s="31" t="str">
        <f>IF(P_kom_ant!J76=0," ",P_kom_ant!J76)</f>
        <v xml:space="preserve"> </v>
      </c>
      <c r="K66" s="31" t="str">
        <f>IF(P_kom_ant!K76=0," ",P_kom_ant!K76)</f>
        <v xml:space="preserve"> </v>
      </c>
      <c r="L66" s="31" t="str">
        <f>IF(P_kom_ant!L76=0," ",P_kom_ant!L76)</f>
        <v xml:space="preserve"> </v>
      </c>
      <c r="M66" s="39" t="str">
        <f>IF(P_kom_ant!M76=0," ",P_kom_ant!M76)</f>
        <v xml:space="preserve"> </v>
      </c>
      <c r="N66" s="31" t="str">
        <f>IF(P_kom_ant!N76=0," ",P_kom_ant!N76)</f>
        <v xml:space="preserve"> </v>
      </c>
      <c r="O66" s="40" t="str">
        <f>IF(P_kom_ant!O76=0," ",P_kom_ant!O76)</f>
        <v xml:space="preserve"> </v>
      </c>
      <c r="P66" s="40" t="str">
        <f>IF(P_kom_ant!P76=0," ",P_kom_ant!P76)</f>
        <v xml:space="preserve"> </v>
      </c>
      <c r="Q66" s="40" t="str">
        <f>IF(P_kom_ant!Q76=0," ",P_kom_ant!Q76)</f>
        <v xml:space="preserve"> </v>
      </c>
      <c r="R66" s="40" t="str">
        <f>IF(P_kom_ant!R76=0," ",P_kom_ant!R76)</f>
        <v xml:space="preserve"> </v>
      </c>
      <c r="S66" s="40" t="str">
        <f>IF(P_kom_ant!S76=0," ",P_kom_ant!S76)</f>
        <v xml:space="preserve"> </v>
      </c>
      <c r="T66" s="40" t="str">
        <f>IF(P_kom_ant!T76=0," ",P_kom_ant!T76)</f>
        <v xml:space="preserve"> </v>
      </c>
      <c r="U66" s="40" t="str">
        <f>IF(P_kom_ant!U76=0," ",P_kom_ant!U76)</f>
        <v xml:space="preserve"> </v>
      </c>
      <c r="V66" s="40" t="str">
        <f>IF(P_kom_ant!V76=0," ",P_kom_ant!V76)</f>
        <v xml:space="preserve"> </v>
      </c>
      <c r="W66" s="40" t="str">
        <f>IF(P_kom_ant!W76=0," ",P_kom_ant!W76)</f>
        <v xml:space="preserve"> </v>
      </c>
      <c r="X66" s="40" t="str">
        <f>IF(P_kom_ant!X76=0," ",P_kom_ant!X76)</f>
        <v xml:space="preserve"> </v>
      </c>
      <c r="Y66" s="38" t="str">
        <f>IF(P_kom_ant!Y76=0," ",P_kom_ant!Y76)</f>
        <v xml:space="preserve"> </v>
      </c>
    </row>
    <row r="67" spans="2:25" x14ac:dyDescent="0.2">
      <c r="B67" s="31" t="str">
        <f>IF(P_kom_ant!B77=0," ",P_kom_ant!B77)</f>
        <v xml:space="preserve"> </v>
      </c>
      <c r="C67" s="31" t="str">
        <f>IF(P_kom_ant!C77=0," ",P_kom_ant!C77)</f>
        <v xml:space="preserve"> </v>
      </c>
      <c r="D67" s="31" t="str">
        <f>IF(P_kom_ant!D77=0," ",P_kom_ant!D77)</f>
        <v xml:space="preserve"> </v>
      </c>
      <c r="E67" s="31" t="str">
        <f>IF(P_kom_ant!E77=0," ",P_kom_ant!E77)</f>
        <v xml:space="preserve"> </v>
      </c>
      <c r="F67" s="31" t="str">
        <f>IF(P_kom_ant!F77=0," ",P_kom_ant!F77)</f>
        <v xml:space="preserve"> </v>
      </c>
      <c r="G67" s="31" t="str">
        <f>IF(P_kom_ant!G77=0," ",P_kom_ant!G77)</f>
        <v xml:space="preserve"> </v>
      </c>
      <c r="H67" s="31" t="str">
        <f>IF(P_kom_ant!H77=0," ",P_kom_ant!H77)</f>
        <v xml:space="preserve"> </v>
      </c>
      <c r="I67" s="31" t="str">
        <f>IF(P_kom_ant!I77=0," ",P_kom_ant!I77)</f>
        <v xml:space="preserve"> </v>
      </c>
      <c r="J67" s="31" t="str">
        <f>IF(P_kom_ant!J77=0," ",P_kom_ant!J77)</f>
        <v xml:space="preserve"> </v>
      </c>
      <c r="K67" s="31" t="str">
        <f>IF(P_kom_ant!K77=0," ",P_kom_ant!K77)</f>
        <v xml:space="preserve"> </v>
      </c>
      <c r="L67" s="31" t="str">
        <f>IF(P_kom_ant!L77=0," ",P_kom_ant!L77)</f>
        <v xml:space="preserve"> </v>
      </c>
      <c r="M67" s="39" t="str">
        <f>IF(P_kom_ant!M77=0," ",P_kom_ant!M77)</f>
        <v xml:space="preserve"> </v>
      </c>
      <c r="N67" s="31" t="str">
        <f>IF(P_kom_ant!N77=0," ",P_kom_ant!N77)</f>
        <v xml:space="preserve"> </v>
      </c>
      <c r="O67" s="40" t="str">
        <f>IF(P_kom_ant!O77=0," ",P_kom_ant!O77)</f>
        <v xml:space="preserve"> </v>
      </c>
      <c r="P67" s="40" t="str">
        <f>IF(P_kom_ant!P77=0," ",P_kom_ant!P77)</f>
        <v xml:space="preserve"> </v>
      </c>
      <c r="Q67" s="40" t="str">
        <f>IF(P_kom_ant!Q77=0," ",P_kom_ant!Q77)</f>
        <v xml:space="preserve"> </v>
      </c>
      <c r="R67" s="40" t="str">
        <f>IF(P_kom_ant!R77=0," ",P_kom_ant!R77)</f>
        <v xml:space="preserve"> </v>
      </c>
      <c r="S67" s="40" t="str">
        <f>IF(P_kom_ant!S77=0," ",P_kom_ant!S77)</f>
        <v xml:space="preserve"> </v>
      </c>
      <c r="T67" s="40" t="str">
        <f>IF(P_kom_ant!T77=0," ",P_kom_ant!T77)</f>
        <v xml:space="preserve"> </v>
      </c>
      <c r="U67" s="40" t="str">
        <f>IF(P_kom_ant!U77=0," ",P_kom_ant!U77)</f>
        <v xml:space="preserve"> </v>
      </c>
      <c r="V67" s="40" t="str">
        <f>IF(P_kom_ant!V77=0," ",P_kom_ant!V77)</f>
        <v xml:space="preserve"> </v>
      </c>
      <c r="W67" s="40" t="str">
        <f>IF(P_kom_ant!W77=0," ",P_kom_ant!W77)</f>
        <v xml:space="preserve"> </v>
      </c>
      <c r="X67" s="40" t="str">
        <f>IF(P_kom_ant!X77=0," ",P_kom_ant!X77)</f>
        <v xml:space="preserve"> </v>
      </c>
      <c r="Y67" s="38" t="str">
        <f>IF(P_kom_ant!Y77=0," ",P_kom_ant!Y77)</f>
        <v xml:space="preserve"> </v>
      </c>
    </row>
    <row r="68" spans="2:25" x14ac:dyDescent="0.2">
      <c r="B68" s="31" t="str">
        <f>IF(P_kom_ant!B78=0," ",P_kom_ant!B78)</f>
        <v xml:space="preserve"> </v>
      </c>
      <c r="C68" s="31" t="str">
        <f>IF(P_kom_ant!C78=0," ",P_kom_ant!C78)</f>
        <v xml:space="preserve"> </v>
      </c>
      <c r="D68" s="31" t="str">
        <f>IF(P_kom_ant!D78=0," ",P_kom_ant!D78)</f>
        <v xml:space="preserve"> </v>
      </c>
      <c r="E68" s="31" t="str">
        <f>IF(P_kom_ant!E78=0," ",P_kom_ant!E78)</f>
        <v xml:space="preserve"> </v>
      </c>
      <c r="F68" s="31" t="str">
        <f>IF(P_kom_ant!F78=0," ",P_kom_ant!F78)</f>
        <v xml:space="preserve"> </v>
      </c>
      <c r="G68" s="31" t="str">
        <f>IF(P_kom_ant!G78=0," ",P_kom_ant!G78)</f>
        <v xml:space="preserve"> </v>
      </c>
      <c r="H68" s="31" t="str">
        <f>IF(P_kom_ant!H78=0," ",P_kom_ant!H78)</f>
        <v xml:space="preserve"> </v>
      </c>
      <c r="I68" s="31" t="str">
        <f>IF(P_kom_ant!I78=0," ",P_kom_ant!I78)</f>
        <v xml:space="preserve"> </v>
      </c>
      <c r="J68" s="31" t="str">
        <f>IF(P_kom_ant!J78=0," ",P_kom_ant!J78)</f>
        <v xml:space="preserve"> </v>
      </c>
      <c r="K68" s="31" t="str">
        <f>IF(P_kom_ant!K78=0," ",P_kom_ant!K78)</f>
        <v xml:space="preserve"> </v>
      </c>
      <c r="L68" s="31" t="str">
        <f>IF(P_kom_ant!L78=0," ",P_kom_ant!L78)</f>
        <v xml:space="preserve"> </v>
      </c>
      <c r="M68" s="39" t="str">
        <f>IF(P_kom_ant!M78=0," ",P_kom_ant!M78)</f>
        <v xml:space="preserve"> </v>
      </c>
      <c r="N68" s="31" t="str">
        <f>IF(P_kom_ant!N78=0," ",P_kom_ant!N78)</f>
        <v xml:space="preserve"> </v>
      </c>
      <c r="O68" s="40" t="str">
        <f>IF(P_kom_ant!O78=0," ",P_kom_ant!O78)</f>
        <v xml:space="preserve"> </v>
      </c>
      <c r="P68" s="40" t="str">
        <f>IF(P_kom_ant!P78=0," ",P_kom_ant!P78)</f>
        <v xml:space="preserve"> </v>
      </c>
      <c r="Q68" s="40" t="str">
        <f>IF(P_kom_ant!Q78=0," ",P_kom_ant!Q78)</f>
        <v xml:space="preserve"> </v>
      </c>
      <c r="R68" s="40" t="str">
        <f>IF(P_kom_ant!R78=0," ",P_kom_ant!R78)</f>
        <v xml:space="preserve"> </v>
      </c>
      <c r="S68" s="40" t="str">
        <f>IF(P_kom_ant!S78=0," ",P_kom_ant!S78)</f>
        <v xml:space="preserve"> </v>
      </c>
      <c r="T68" s="40" t="str">
        <f>IF(P_kom_ant!T78=0," ",P_kom_ant!T78)</f>
        <v xml:space="preserve"> </v>
      </c>
      <c r="U68" s="40" t="str">
        <f>IF(P_kom_ant!U78=0," ",P_kom_ant!U78)</f>
        <v xml:space="preserve"> </v>
      </c>
      <c r="V68" s="40" t="str">
        <f>IF(P_kom_ant!V78=0," ",P_kom_ant!V78)</f>
        <v xml:space="preserve"> </v>
      </c>
      <c r="W68" s="40" t="str">
        <f>IF(P_kom_ant!W78=0," ",P_kom_ant!W78)</f>
        <v xml:space="preserve"> </v>
      </c>
      <c r="X68" s="40" t="str">
        <f>IF(P_kom_ant!X78=0," ",P_kom_ant!X78)</f>
        <v xml:space="preserve"> </v>
      </c>
      <c r="Y68" s="38" t="str">
        <f>IF(P_kom_ant!Y78=0," ",P_kom_ant!Y78)</f>
        <v xml:space="preserve"> </v>
      </c>
    </row>
    <row r="69" spans="2:25" x14ac:dyDescent="0.2">
      <c r="B69" s="31" t="str">
        <f>IF(P_kom_ant!B79=0," ",P_kom_ant!B79)</f>
        <v xml:space="preserve"> </v>
      </c>
      <c r="C69" s="31" t="str">
        <f>IF(P_kom_ant!C79=0," ",P_kom_ant!C79)</f>
        <v xml:space="preserve"> </v>
      </c>
      <c r="D69" s="31" t="str">
        <f>IF(P_kom_ant!D79=0," ",P_kom_ant!D79)</f>
        <v xml:space="preserve"> </v>
      </c>
      <c r="E69" s="31" t="str">
        <f>IF(P_kom_ant!E79=0," ",P_kom_ant!E79)</f>
        <v xml:space="preserve"> </v>
      </c>
      <c r="F69" s="31" t="str">
        <f>IF(P_kom_ant!F79=0," ",P_kom_ant!F79)</f>
        <v xml:space="preserve"> </v>
      </c>
      <c r="G69" s="31" t="str">
        <f>IF(P_kom_ant!G79=0," ",P_kom_ant!G79)</f>
        <v xml:space="preserve"> </v>
      </c>
      <c r="H69" s="31" t="str">
        <f>IF(P_kom_ant!H79=0," ",P_kom_ant!H79)</f>
        <v xml:space="preserve"> </v>
      </c>
      <c r="I69" s="31" t="str">
        <f>IF(P_kom_ant!I79=0," ",P_kom_ant!I79)</f>
        <v xml:space="preserve"> </v>
      </c>
      <c r="J69" s="31" t="str">
        <f>IF(P_kom_ant!J79=0," ",P_kom_ant!J79)</f>
        <v xml:space="preserve"> </v>
      </c>
      <c r="K69" s="31" t="str">
        <f>IF(P_kom_ant!K79=0," ",P_kom_ant!K79)</f>
        <v xml:space="preserve"> </v>
      </c>
      <c r="L69" s="31" t="str">
        <f>IF(P_kom_ant!L79=0," ",P_kom_ant!L79)</f>
        <v xml:space="preserve"> </v>
      </c>
      <c r="M69" s="39" t="str">
        <f>IF(P_kom_ant!M79=0," ",P_kom_ant!M79)</f>
        <v xml:space="preserve"> </v>
      </c>
      <c r="N69" s="31" t="str">
        <f>IF(P_kom_ant!N79=0," ",P_kom_ant!N79)</f>
        <v xml:space="preserve"> </v>
      </c>
      <c r="O69" s="40" t="str">
        <f>IF(P_kom_ant!O79=0," ",P_kom_ant!O79)</f>
        <v xml:space="preserve"> </v>
      </c>
      <c r="P69" s="40" t="str">
        <f>IF(P_kom_ant!P79=0," ",P_kom_ant!P79)</f>
        <v xml:space="preserve"> </v>
      </c>
      <c r="Q69" s="40" t="str">
        <f>IF(P_kom_ant!Q79=0," ",P_kom_ant!Q79)</f>
        <v xml:space="preserve"> </v>
      </c>
      <c r="R69" s="40" t="str">
        <f>IF(P_kom_ant!R79=0," ",P_kom_ant!R79)</f>
        <v xml:space="preserve"> </v>
      </c>
      <c r="S69" s="40" t="str">
        <f>IF(P_kom_ant!S79=0," ",P_kom_ant!S79)</f>
        <v xml:space="preserve"> </v>
      </c>
      <c r="T69" s="40" t="str">
        <f>IF(P_kom_ant!T79=0," ",P_kom_ant!T79)</f>
        <v xml:space="preserve"> </v>
      </c>
      <c r="U69" s="40" t="str">
        <f>IF(P_kom_ant!U79=0," ",P_kom_ant!U79)</f>
        <v xml:space="preserve"> </v>
      </c>
      <c r="V69" s="40" t="str">
        <f>IF(P_kom_ant!V79=0," ",P_kom_ant!V79)</f>
        <v xml:space="preserve"> </v>
      </c>
      <c r="W69" s="40" t="str">
        <f>IF(P_kom_ant!W79=0," ",P_kom_ant!W79)</f>
        <v xml:space="preserve"> </v>
      </c>
      <c r="X69" s="40" t="str">
        <f>IF(P_kom_ant!X79=0," ",P_kom_ant!X79)</f>
        <v xml:space="preserve"> </v>
      </c>
      <c r="Y69" s="38" t="str">
        <f>IF(P_kom_ant!Y79=0," ",P_kom_ant!Y79)</f>
        <v xml:space="preserve"> </v>
      </c>
    </row>
    <row r="70" spans="2:25" x14ac:dyDescent="0.2">
      <c r="B70" s="31" t="str">
        <f>IF(P_kom_ant!B80=0," ",P_kom_ant!B80)</f>
        <v xml:space="preserve"> </v>
      </c>
      <c r="C70" s="31" t="str">
        <f>IF(P_kom_ant!C80=0," ",P_kom_ant!C80)</f>
        <v xml:space="preserve"> </v>
      </c>
      <c r="D70" s="31" t="str">
        <f>IF(P_kom_ant!D80=0," ",P_kom_ant!D80)</f>
        <v xml:space="preserve"> </v>
      </c>
      <c r="E70" s="31" t="str">
        <f>IF(P_kom_ant!E80=0," ",P_kom_ant!E80)</f>
        <v xml:space="preserve"> </v>
      </c>
      <c r="F70" s="31" t="str">
        <f>IF(P_kom_ant!F80=0," ",P_kom_ant!F80)</f>
        <v xml:space="preserve"> </v>
      </c>
      <c r="G70" s="31" t="str">
        <f>IF(P_kom_ant!G80=0," ",P_kom_ant!G80)</f>
        <v xml:space="preserve"> </v>
      </c>
      <c r="H70" s="31" t="str">
        <f>IF(P_kom_ant!H80=0," ",P_kom_ant!H80)</f>
        <v xml:space="preserve"> </v>
      </c>
      <c r="I70" s="31" t="str">
        <f>IF(P_kom_ant!I80=0," ",P_kom_ant!I80)</f>
        <v xml:space="preserve"> </v>
      </c>
      <c r="J70" s="31" t="str">
        <f>IF(P_kom_ant!J80=0," ",P_kom_ant!J80)</f>
        <v xml:space="preserve"> </v>
      </c>
      <c r="K70" s="31" t="str">
        <f>IF(P_kom_ant!K80=0," ",P_kom_ant!K80)</f>
        <v xml:space="preserve"> </v>
      </c>
      <c r="L70" s="31" t="str">
        <f>IF(P_kom_ant!L80=0," ",P_kom_ant!L80)</f>
        <v xml:space="preserve"> </v>
      </c>
      <c r="M70" s="39" t="str">
        <f>IF(P_kom_ant!M80=0," ",P_kom_ant!M80)</f>
        <v xml:space="preserve"> </v>
      </c>
      <c r="N70" s="31" t="str">
        <f>IF(P_kom_ant!N80=0," ",P_kom_ant!N80)</f>
        <v xml:space="preserve"> </v>
      </c>
      <c r="O70" s="40" t="str">
        <f>IF(P_kom_ant!O80=0," ",P_kom_ant!O80)</f>
        <v xml:space="preserve"> </v>
      </c>
      <c r="P70" s="40" t="str">
        <f>IF(P_kom_ant!P80=0," ",P_kom_ant!P80)</f>
        <v xml:space="preserve"> </v>
      </c>
      <c r="Q70" s="40" t="str">
        <f>IF(P_kom_ant!Q80=0," ",P_kom_ant!Q80)</f>
        <v xml:space="preserve"> </v>
      </c>
      <c r="R70" s="40" t="str">
        <f>IF(P_kom_ant!R80=0," ",P_kom_ant!R80)</f>
        <v xml:space="preserve"> </v>
      </c>
      <c r="S70" s="40" t="str">
        <f>IF(P_kom_ant!S80=0," ",P_kom_ant!S80)</f>
        <v xml:space="preserve"> </v>
      </c>
      <c r="T70" s="40" t="str">
        <f>IF(P_kom_ant!T80=0," ",P_kom_ant!T80)</f>
        <v xml:space="preserve"> </v>
      </c>
      <c r="U70" s="40" t="str">
        <f>IF(P_kom_ant!U80=0," ",P_kom_ant!U80)</f>
        <v xml:space="preserve"> </v>
      </c>
      <c r="V70" s="40" t="str">
        <f>IF(P_kom_ant!V80=0," ",P_kom_ant!V80)</f>
        <v xml:space="preserve"> </v>
      </c>
      <c r="W70" s="40" t="str">
        <f>IF(P_kom_ant!W80=0," ",P_kom_ant!W80)</f>
        <v xml:space="preserve"> </v>
      </c>
      <c r="X70" s="40" t="str">
        <f>IF(P_kom_ant!X80=0," ",P_kom_ant!X80)</f>
        <v xml:space="preserve"> </v>
      </c>
      <c r="Y70" s="38" t="str">
        <f>IF(P_kom_ant!Y80=0," ",P_kom_ant!Y80)</f>
        <v xml:space="preserve"> </v>
      </c>
    </row>
    <row r="71" spans="2:25" x14ac:dyDescent="0.2">
      <c r="B71" s="31" t="str">
        <f>IF(P_kom_ant!B81=0," ",P_kom_ant!B81)</f>
        <v xml:space="preserve"> </v>
      </c>
      <c r="C71" s="31" t="str">
        <f>IF(P_kom_ant!C81=0," ",P_kom_ant!C81)</f>
        <v xml:space="preserve"> </v>
      </c>
      <c r="D71" s="31" t="str">
        <f>IF(P_kom_ant!D81=0," ",P_kom_ant!D81)</f>
        <v xml:space="preserve"> </v>
      </c>
      <c r="E71" s="31" t="str">
        <f>IF(P_kom_ant!E81=0," ",P_kom_ant!E81)</f>
        <v xml:space="preserve"> </v>
      </c>
      <c r="F71" s="31" t="str">
        <f>IF(P_kom_ant!F81=0," ",P_kom_ant!F81)</f>
        <v xml:space="preserve"> </v>
      </c>
      <c r="G71" s="31" t="str">
        <f>IF(P_kom_ant!G81=0," ",P_kom_ant!G81)</f>
        <v xml:space="preserve"> </v>
      </c>
      <c r="H71" s="31" t="str">
        <f>IF(P_kom_ant!H81=0," ",P_kom_ant!H81)</f>
        <v xml:space="preserve"> </v>
      </c>
      <c r="I71" s="31" t="str">
        <f>IF(P_kom_ant!I81=0," ",P_kom_ant!I81)</f>
        <v xml:space="preserve"> </v>
      </c>
      <c r="J71" s="31" t="str">
        <f>IF(P_kom_ant!J81=0," ",P_kom_ant!J81)</f>
        <v xml:space="preserve"> </v>
      </c>
      <c r="K71" s="31" t="str">
        <f>IF(P_kom_ant!K81=0," ",P_kom_ant!K81)</f>
        <v xml:space="preserve"> </v>
      </c>
      <c r="L71" s="31" t="str">
        <f>IF(P_kom_ant!L81=0," ",P_kom_ant!L81)</f>
        <v xml:space="preserve"> </v>
      </c>
      <c r="M71" s="39" t="str">
        <f>IF(P_kom_ant!M81=0," ",P_kom_ant!M81)</f>
        <v xml:space="preserve"> </v>
      </c>
      <c r="N71" s="31" t="str">
        <f>IF(P_kom_ant!N81=0," ",P_kom_ant!N81)</f>
        <v xml:space="preserve"> </v>
      </c>
      <c r="O71" s="40" t="str">
        <f>IF(P_kom_ant!O81=0," ",P_kom_ant!O81)</f>
        <v xml:space="preserve"> </v>
      </c>
      <c r="P71" s="40" t="str">
        <f>IF(P_kom_ant!P81=0," ",P_kom_ant!P81)</f>
        <v xml:space="preserve"> </v>
      </c>
      <c r="Q71" s="40" t="str">
        <f>IF(P_kom_ant!Q81=0," ",P_kom_ant!Q81)</f>
        <v xml:space="preserve"> </v>
      </c>
      <c r="R71" s="40" t="str">
        <f>IF(P_kom_ant!R81=0," ",P_kom_ant!R81)</f>
        <v xml:space="preserve"> </v>
      </c>
      <c r="S71" s="40" t="str">
        <f>IF(P_kom_ant!S81=0," ",P_kom_ant!S81)</f>
        <v xml:space="preserve"> </v>
      </c>
      <c r="T71" s="40" t="str">
        <f>IF(P_kom_ant!T81=0," ",P_kom_ant!T81)</f>
        <v xml:space="preserve"> </v>
      </c>
      <c r="U71" s="40" t="str">
        <f>IF(P_kom_ant!U81=0," ",P_kom_ant!U81)</f>
        <v xml:space="preserve"> </v>
      </c>
      <c r="V71" s="40" t="str">
        <f>IF(P_kom_ant!V81=0," ",P_kom_ant!V81)</f>
        <v xml:space="preserve"> </v>
      </c>
      <c r="W71" s="40" t="str">
        <f>IF(P_kom_ant!W81=0," ",P_kom_ant!W81)</f>
        <v xml:space="preserve"> </v>
      </c>
      <c r="X71" s="40" t="str">
        <f>IF(P_kom_ant!X81=0," ",P_kom_ant!X81)</f>
        <v xml:space="preserve"> </v>
      </c>
      <c r="Y71" s="38" t="str">
        <f>IF(P_kom_ant!Y81=0," ",P_kom_ant!Y81)</f>
        <v xml:space="preserve"> </v>
      </c>
    </row>
    <row r="72" spans="2:25" x14ac:dyDescent="0.2">
      <c r="B72" s="31" t="str">
        <f>IF(P_kom_ant!B82=0," ",P_kom_ant!B82)</f>
        <v xml:space="preserve"> </v>
      </c>
      <c r="C72" s="31" t="str">
        <f>IF(P_kom_ant!C82=0," ",P_kom_ant!C82)</f>
        <v xml:space="preserve"> </v>
      </c>
      <c r="D72" s="31" t="str">
        <f>IF(P_kom_ant!D82=0," ",P_kom_ant!D82)</f>
        <v xml:space="preserve"> </v>
      </c>
      <c r="E72" s="31" t="str">
        <f>IF(P_kom_ant!E82=0," ",P_kom_ant!E82)</f>
        <v xml:space="preserve"> </v>
      </c>
      <c r="F72" s="31" t="str">
        <f>IF(P_kom_ant!F82=0," ",P_kom_ant!F82)</f>
        <v xml:space="preserve"> </v>
      </c>
      <c r="G72" s="31" t="str">
        <f>IF(P_kom_ant!G82=0," ",P_kom_ant!G82)</f>
        <v xml:space="preserve"> </v>
      </c>
      <c r="H72" s="31" t="str">
        <f>IF(P_kom_ant!H82=0," ",P_kom_ant!H82)</f>
        <v xml:space="preserve"> </v>
      </c>
      <c r="I72" s="31" t="str">
        <f>IF(P_kom_ant!I82=0," ",P_kom_ant!I82)</f>
        <v xml:space="preserve"> </v>
      </c>
      <c r="J72" s="31" t="str">
        <f>IF(P_kom_ant!J82=0," ",P_kom_ant!J82)</f>
        <v xml:space="preserve"> </v>
      </c>
      <c r="K72" s="31" t="str">
        <f>IF(P_kom_ant!K82=0," ",P_kom_ant!K82)</f>
        <v xml:space="preserve"> </v>
      </c>
      <c r="L72" s="31" t="str">
        <f>IF(P_kom_ant!L82=0," ",P_kom_ant!L82)</f>
        <v xml:space="preserve"> </v>
      </c>
      <c r="M72" s="39" t="str">
        <f>IF(P_kom_ant!M82=0," ",P_kom_ant!M82)</f>
        <v xml:space="preserve"> </v>
      </c>
      <c r="N72" s="31" t="str">
        <f>IF(P_kom_ant!N82=0," ",P_kom_ant!N82)</f>
        <v xml:space="preserve"> </v>
      </c>
      <c r="O72" s="40" t="str">
        <f>IF(P_kom_ant!O82=0," ",P_kom_ant!O82)</f>
        <v xml:space="preserve"> </v>
      </c>
      <c r="P72" s="40" t="str">
        <f>IF(P_kom_ant!P82=0," ",P_kom_ant!P82)</f>
        <v xml:space="preserve"> </v>
      </c>
      <c r="Q72" s="40" t="str">
        <f>IF(P_kom_ant!Q82=0," ",P_kom_ant!Q82)</f>
        <v xml:space="preserve"> </v>
      </c>
      <c r="R72" s="40" t="str">
        <f>IF(P_kom_ant!R82=0," ",P_kom_ant!R82)</f>
        <v xml:space="preserve"> </v>
      </c>
      <c r="S72" s="40" t="str">
        <f>IF(P_kom_ant!S82=0," ",P_kom_ant!S82)</f>
        <v xml:space="preserve"> </v>
      </c>
      <c r="T72" s="40" t="str">
        <f>IF(P_kom_ant!T82=0," ",P_kom_ant!T82)</f>
        <v xml:space="preserve"> </v>
      </c>
      <c r="U72" s="40" t="str">
        <f>IF(P_kom_ant!U82=0," ",P_kom_ant!U82)</f>
        <v xml:space="preserve"> </v>
      </c>
      <c r="V72" s="40" t="str">
        <f>IF(P_kom_ant!V82=0," ",P_kom_ant!V82)</f>
        <v xml:space="preserve"> </v>
      </c>
      <c r="W72" s="40" t="str">
        <f>IF(P_kom_ant!W82=0," ",P_kom_ant!W82)</f>
        <v xml:space="preserve"> </v>
      </c>
      <c r="X72" s="40" t="str">
        <f>IF(P_kom_ant!X82=0," ",P_kom_ant!X82)</f>
        <v xml:space="preserve"> </v>
      </c>
      <c r="Y72" s="38" t="str">
        <f>IF(P_kom_ant!Y82=0," ",P_kom_ant!Y82)</f>
        <v xml:space="preserve"> </v>
      </c>
    </row>
    <row r="73" spans="2:25" x14ac:dyDescent="0.2">
      <c r="B73" s="31" t="str">
        <f>IF(P_kom_ant!B83=0," ",P_kom_ant!B83)</f>
        <v xml:space="preserve"> </v>
      </c>
      <c r="C73" s="31" t="str">
        <f>IF(P_kom_ant!C83=0," ",P_kom_ant!C83)</f>
        <v xml:space="preserve"> </v>
      </c>
      <c r="D73" s="31" t="str">
        <f>IF(P_kom_ant!D83=0," ",P_kom_ant!D83)</f>
        <v xml:space="preserve"> </v>
      </c>
      <c r="E73" s="31" t="str">
        <f>IF(P_kom_ant!E83=0," ",P_kom_ant!E83)</f>
        <v xml:space="preserve"> </v>
      </c>
      <c r="F73" s="31" t="str">
        <f>IF(P_kom_ant!F83=0," ",P_kom_ant!F83)</f>
        <v xml:space="preserve"> </v>
      </c>
      <c r="G73" s="31" t="str">
        <f>IF(P_kom_ant!G83=0," ",P_kom_ant!G83)</f>
        <v xml:space="preserve"> </v>
      </c>
      <c r="H73" s="31" t="str">
        <f>IF(P_kom_ant!H83=0," ",P_kom_ant!H83)</f>
        <v xml:space="preserve"> </v>
      </c>
      <c r="I73" s="31" t="str">
        <f>IF(P_kom_ant!I83=0," ",P_kom_ant!I83)</f>
        <v xml:space="preserve"> </v>
      </c>
      <c r="J73" s="31" t="str">
        <f>IF(P_kom_ant!J83=0," ",P_kom_ant!J83)</f>
        <v xml:space="preserve"> </v>
      </c>
      <c r="K73" s="31" t="str">
        <f>IF(P_kom_ant!K83=0," ",P_kom_ant!K83)</f>
        <v xml:space="preserve"> </v>
      </c>
      <c r="L73" s="31" t="str">
        <f>IF(P_kom_ant!L83=0," ",P_kom_ant!L83)</f>
        <v xml:space="preserve"> </v>
      </c>
      <c r="M73" s="39" t="str">
        <f>IF(P_kom_ant!M83=0," ",P_kom_ant!M83)</f>
        <v xml:space="preserve"> </v>
      </c>
      <c r="N73" s="31" t="str">
        <f>IF(P_kom_ant!N83=0," ",P_kom_ant!N83)</f>
        <v xml:space="preserve"> </v>
      </c>
      <c r="O73" s="40" t="str">
        <f>IF(P_kom_ant!O83=0," ",P_kom_ant!O83)</f>
        <v xml:space="preserve"> </v>
      </c>
      <c r="P73" s="40" t="str">
        <f>IF(P_kom_ant!P83=0," ",P_kom_ant!P83)</f>
        <v xml:space="preserve"> </v>
      </c>
      <c r="Q73" s="40" t="str">
        <f>IF(P_kom_ant!Q83=0," ",P_kom_ant!Q83)</f>
        <v xml:space="preserve"> </v>
      </c>
      <c r="R73" s="40" t="str">
        <f>IF(P_kom_ant!R83=0," ",P_kom_ant!R83)</f>
        <v xml:space="preserve"> </v>
      </c>
      <c r="S73" s="40" t="str">
        <f>IF(P_kom_ant!S83=0," ",P_kom_ant!S83)</f>
        <v xml:space="preserve"> </v>
      </c>
      <c r="T73" s="40" t="str">
        <f>IF(P_kom_ant!T83=0," ",P_kom_ant!T83)</f>
        <v xml:space="preserve"> </v>
      </c>
      <c r="U73" s="40" t="str">
        <f>IF(P_kom_ant!U83=0," ",P_kom_ant!U83)</f>
        <v xml:space="preserve"> </v>
      </c>
      <c r="V73" s="40" t="str">
        <f>IF(P_kom_ant!V83=0," ",P_kom_ant!V83)</f>
        <v xml:space="preserve"> </v>
      </c>
      <c r="W73" s="40" t="str">
        <f>IF(P_kom_ant!W83=0," ",P_kom_ant!W83)</f>
        <v xml:space="preserve"> </v>
      </c>
      <c r="X73" s="40" t="str">
        <f>IF(P_kom_ant!X83=0," ",P_kom_ant!X83)</f>
        <v xml:space="preserve"> </v>
      </c>
      <c r="Y73" s="38" t="str">
        <f>IF(P_kom_ant!Y83=0," ",P_kom_ant!Y83)</f>
        <v xml:space="preserve"> </v>
      </c>
    </row>
    <row r="74" spans="2:25" x14ac:dyDescent="0.2">
      <c r="B74" s="31" t="str">
        <f>IF(P_kom_ant!B84=0," ",P_kom_ant!B84)</f>
        <v xml:space="preserve"> </v>
      </c>
      <c r="C74" s="31" t="str">
        <f>IF(P_kom_ant!C84=0," ",P_kom_ant!C84)</f>
        <v xml:space="preserve"> </v>
      </c>
      <c r="D74" s="31" t="str">
        <f>IF(P_kom_ant!D84=0," ",P_kom_ant!D84)</f>
        <v xml:space="preserve"> </v>
      </c>
      <c r="E74" s="31" t="str">
        <f>IF(P_kom_ant!E84=0," ",P_kom_ant!E84)</f>
        <v xml:space="preserve"> </v>
      </c>
      <c r="F74" s="31" t="str">
        <f>IF(P_kom_ant!F84=0," ",P_kom_ant!F84)</f>
        <v xml:space="preserve"> </v>
      </c>
      <c r="G74" s="31" t="str">
        <f>IF(P_kom_ant!G84=0," ",P_kom_ant!G84)</f>
        <v xml:space="preserve"> </v>
      </c>
      <c r="H74" s="31" t="str">
        <f>IF(P_kom_ant!H84=0," ",P_kom_ant!H84)</f>
        <v xml:space="preserve"> </v>
      </c>
      <c r="I74" s="31" t="str">
        <f>IF(P_kom_ant!I84=0," ",P_kom_ant!I84)</f>
        <v xml:space="preserve"> </v>
      </c>
      <c r="J74" s="31" t="str">
        <f>IF(P_kom_ant!J84=0," ",P_kom_ant!J84)</f>
        <v xml:space="preserve"> </v>
      </c>
      <c r="K74" s="31" t="str">
        <f>IF(P_kom_ant!K84=0," ",P_kom_ant!K84)</f>
        <v xml:space="preserve"> </v>
      </c>
      <c r="L74" s="31" t="str">
        <f>IF(P_kom_ant!L84=0," ",P_kom_ant!L84)</f>
        <v xml:space="preserve"> </v>
      </c>
      <c r="M74" s="39" t="str">
        <f>IF(P_kom_ant!M84=0," ",P_kom_ant!M84)</f>
        <v xml:space="preserve"> </v>
      </c>
      <c r="N74" s="31" t="str">
        <f>IF(P_kom_ant!N84=0," ",P_kom_ant!N84)</f>
        <v xml:space="preserve"> </v>
      </c>
      <c r="O74" s="40" t="str">
        <f>IF(P_kom_ant!O84=0," ",P_kom_ant!O84)</f>
        <v xml:space="preserve"> </v>
      </c>
      <c r="P74" s="40" t="str">
        <f>IF(P_kom_ant!P84=0," ",P_kom_ant!P84)</f>
        <v xml:space="preserve"> </v>
      </c>
      <c r="Q74" s="40" t="str">
        <f>IF(P_kom_ant!Q84=0," ",P_kom_ant!Q84)</f>
        <v xml:space="preserve"> </v>
      </c>
      <c r="R74" s="40" t="str">
        <f>IF(P_kom_ant!R84=0," ",P_kom_ant!R84)</f>
        <v xml:space="preserve"> </v>
      </c>
      <c r="S74" s="40" t="str">
        <f>IF(P_kom_ant!S84=0," ",P_kom_ant!S84)</f>
        <v xml:space="preserve"> </v>
      </c>
      <c r="T74" s="40" t="str">
        <f>IF(P_kom_ant!T84=0," ",P_kom_ant!T84)</f>
        <v xml:space="preserve"> </v>
      </c>
      <c r="U74" s="40" t="str">
        <f>IF(P_kom_ant!U84=0," ",P_kom_ant!U84)</f>
        <v xml:space="preserve"> </v>
      </c>
      <c r="V74" s="40" t="str">
        <f>IF(P_kom_ant!V84=0," ",P_kom_ant!V84)</f>
        <v xml:space="preserve"> </v>
      </c>
      <c r="W74" s="40" t="str">
        <f>IF(P_kom_ant!W84=0," ",P_kom_ant!W84)</f>
        <v xml:space="preserve"> </v>
      </c>
      <c r="X74" s="40" t="str">
        <f>IF(P_kom_ant!X84=0," ",P_kom_ant!X84)</f>
        <v xml:space="preserve"> </v>
      </c>
      <c r="Y74" s="38" t="str">
        <f>IF(P_kom_ant!Y84=0," ",P_kom_ant!Y84)</f>
        <v xml:space="preserve"> </v>
      </c>
    </row>
    <row r="75" spans="2:25" x14ac:dyDescent="0.2">
      <c r="B75" s="31" t="str">
        <f>IF(P_kom_ant!B85=0," ",P_kom_ant!B85)</f>
        <v xml:space="preserve"> </v>
      </c>
      <c r="C75" s="31" t="str">
        <f>IF(P_kom_ant!C85=0," ",P_kom_ant!C85)</f>
        <v xml:space="preserve"> </v>
      </c>
      <c r="D75" s="31" t="str">
        <f>IF(P_kom_ant!D85=0," ",P_kom_ant!D85)</f>
        <v xml:space="preserve"> </v>
      </c>
      <c r="E75" s="31" t="str">
        <f>IF(P_kom_ant!E85=0," ",P_kom_ant!E85)</f>
        <v xml:space="preserve"> </v>
      </c>
      <c r="F75" s="31" t="str">
        <f>IF(P_kom_ant!F85=0," ",P_kom_ant!F85)</f>
        <v xml:space="preserve"> </v>
      </c>
      <c r="G75" s="31" t="str">
        <f>IF(P_kom_ant!G85=0," ",P_kom_ant!G85)</f>
        <v xml:space="preserve"> </v>
      </c>
      <c r="H75" s="31" t="str">
        <f>IF(P_kom_ant!H85=0," ",P_kom_ant!H85)</f>
        <v xml:space="preserve"> </v>
      </c>
      <c r="I75" s="31" t="str">
        <f>IF(P_kom_ant!I85=0," ",P_kom_ant!I85)</f>
        <v xml:space="preserve"> </v>
      </c>
      <c r="J75" s="31" t="str">
        <f>IF(P_kom_ant!J85=0," ",P_kom_ant!J85)</f>
        <v xml:space="preserve"> </v>
      </c>
      <c r="K75" s="31" t="str">
        <f>IF(P_kom_ant!K85=0," ",P_kom_ant!K85)</f>
        <v xml:space="preserve"> </v>
      </c>
      <c r="L75" s="31" t="str">
        <f>IF(P_kom_ant!L85=0," ",P_kom_ant!L85)</f>
        <v xml:space="preserve"> </v>
      </c>
      <c r="M75" s="39" t="str">
        <f>IF(P_kom_ant!M85=0," ",P_kom_ant!M85)</f>
        <v xml:space="preserve"> </v>
      </c>
      <c r="N75" s="31" t="str">
        <f>IF(P_kom_ant!N85=0," ",P_kom_ant!N85)</f>
        <v xml:space="preserve"> </v>
      </c>
      <c r="O75" s="40" t="str">
        <f>IF(P_kom_ant!O85=0," ",P_kom_ant!O85)</f>
        <v xml:space="preserve"> </v>
      </c>
      <c r="P75" s="40" t="str">
        <f>IF(P_kom_ant!P85=0," ",P_kom_ant!P85)</f>
        <v xml:space="preserve"> </v>
      </c>
      <c r="Q75" s="40" t="str">
        <f>IF(P_kom_ant!Q85=0," ",P_kom_ant!Q85)</f>
        <v xml:space="preserve"> </v>
      </c>
      <c r="R75" s="40" t="str">
        <f>IF(P_kom_ant!R85=0," ",P_kom_ant!R85)</f>
        <v xml:space="preserve"> </v>
      </c>
      <c r="S75" s="40" t="str">
        <f>IF(P_kom_ant!S85=0," ",P_kom_ant!S85)</f>
        <v xml:space="preserve"> </v>
      </c>
      <c r="T75" s="40" t="str">
        <f>IF(P_kom_ant!T85=0," ",P_kom_ant!T85)</f>
        <v xml:space="preserve"> </v>
      </c>
      <c r="U75" s="40" t="str">
        <f>IF(P_kom_ant!U85=0," ",P_kom_ant!U85)</f>
        <v xml:space="preserve"> </v>
      </c>
      <c r="V75" s="40" t="str">
        <f>IF(P_kom_ant!V85=0," ",P_kom_ant!V85)</f>
        <v xml:space="preserve"> </v>
      </c>
      <c r="W75" s="40" t="str">
        <f>IF(P_kom_ant!W85=0," ",P_kom_ant!W85)</f>
        <v xml:space="preserve"> </v>
      </c>
      <c r="X75" s="40" t="str">
        <f>IF(P_kom_ant!X85=0," ",P_kom_ant!X85)</f>
        <v xml:space="preserve"> </v>
      </c>
      <c r="Y75" s="38" t="str">
        <f>IF(P_kom_ant!Y85=0," ",P_kom_ant!Y85)</f>
        <v xml:space="preserve"> </v>
      </c>
    </row>
    <row r="76" spans="2:25" x14ac:dyDescent="0.2">
      <c r="B76" s="31" t="str">
        <f>IF(P_kom_ant!B86=0," ",P_kom_ant!B86)</f>
        <v xml:space="preserve"> </v>
      </c>
      <c r="C76" s="31" t="str">
        <f>IF(P_kom_ant!C86=0," ",P_kom_ant!C86)</f>
        <v xml:space="preserve"> </v>
      </c>
      <c r="D76" s="31" t="str">
        <f>IF(P_kom_ant!D86=0," ",P_kom_ant!D86)</f>
        <v xml:space="preserve"> </v>
      </c>
      <c r="E76" s="31" t="str">
        <f>IF(P_kom_ant!E86=0," ",P_kom_ant!E86)</f>
        <v xml:space="preserve"> </v>
      </c>
      <c r="F76" s="31" t="str">
        <f>IF(P_kom_ant!F86=0," ",P_kom_ant!F86)</f>
        <v xml:space="preserve"> </v>
      </c>
      <c r="G76" s="31" t="str">
        <f>IF(P_kom_ant!G86=0," ",P_kom_ant!G86)</f>
        <v xml:space="preserve"> </v>
      </c>
      <c r="H76" s="31" t="str">
        <f>IF(P_kom_ant!H86=0," ",P_kom_ant!H86)</f>
        <v xml:space="preserve"> </v>
      </c>
      <c r="I76" s="31" t="str">
        <f>IF(P_kom_ant!I86=0," ",P_kom_ant!I86)</f>
        <v xml:space="preserve"> </v>
      </c>
      <c r="J76" s="31" t="str">
        <f>IF(P_kom_ant!J86=0," ",P_kom_ant!J86)</f>
        <v xml:space="preserve"> </v>
      </c>
      <c r="K76" s="31" t="str">
        <f>IF(P_kom_ant!K86=0," ",P_kom_ant!K86)</f>
        <v xml:space="preserve"> </v>
      </c>
      <c r="L76" s="31" t="str">
        <f>IF(P_kom_ant!L86=0," ",P_kom_ant!L86)</f>
        <v xml:space="preserve"> </v>
      </c>
      <c r="M76" s="39" t="str">
        <f>IF(P_kom_ant!M86=0," ",P_kom_ant!M86)</f>
        <v xml:space="preserve"> </v>
      </c>
      <c r="N76" s="31" t="str">
        <f>IF(P_kom_ant!N86=0," ",P_kom_ant!N86)</f>
        <v xml:space="preserve"> </v>
      </c>
      <c r="O76" s="40" t="str">
        <f>IF(P_kom_ant!O86=0," ",P_kom_ant!O86)</f>
        <v xml:space="preserve"> </v>
      </c>
      <c r="P76" s="40" t="str">
        <f>IF(P_kom_ant!P86=0," ",P_kom_ant!P86)</f>
        <v xml:space="preserve"> </v>
      </c>
      <c r="Q76" s="40" t="str">
        <f>IF(P_kom_ant!Q86=0," ",P_kom_ant!Q86)</f>
        <v xml:space="preserve"> </v>
      </c>
      <c r="R76" s="40" t="str">
        <f>IF(P_kom_ant!R86=0," ",P_kom_ant!R86)</f>
        <v xml:space="preserve"> </v>
      </c>
      <c r="S76" s="40" t="str">
        <f>IF(P_kom_ant!S86=0," ",P_kom_ant!S86)</f>
        <v xml:space="preserve"> </v>
      </c>
      <c r="T76" s="40" t="str">
        <f>IF(P_kom_ant!T86=0," ",P_kom_ant!T86)</f>
        <v xml:space="preserve"> </v>
      </c>
      <c r="U76" s="40" t="str">
        <f>IF(P_kom_ant!U86=0," ",P_kom_ant!U86)</f>
        <v xml:space="preserve"> </v>
      </c>
      <c r="V76" s="40" t="str">
        <f>IF(P_kom_ant!V86=0," ",P_kom_ant!V86)</f>
        <v xml:space="preserve"> </v>
      </c>
      <c r="W76" s="40" t="str">
        <f>IF(P_kom_ant!W86=0," ",P_kom_ant!W86)</f>
        <v xml:space="preserve"> </v>
      </c>
      <c r="X76" s="40" t="str">
        <f>IF(P_kom_ant!X86=0," ",P_kom_ant!X86)</f>
        <v xml:space="preserve"> </v>
      </c>
      <c r="Y76" s="38" t="str">
        <f>IF(P_kom_ant!Y86=0," ",P_kom_ant!Y86)</f>
        <v xml:space="preserve"> </v>
      </c>
    </row>
    <row r="77" spans="2:25" x14ac:dyDescent="0.2">
      <c r="B77" s="31" t="str">
        <f>IF(P_kom_ant!B87=0," ",P_kom_ant!B87)</f>
        <v xml:space="preserve"> </v>
      </c>
      <c r="C77" s="31" t="str">
        <f>IF(P_kom_ant!C87=0," ",P_kom_ant!C87)</f>
        <v xml:space="preserve"> </v>
      </c>
      <c r="D77" s="31" t="str">
        <f>IF(P_kom_ant!D87=0," ",P_kom_ant!D87)</f>
        <v xml:space="preserve"> </v>
      </c>
      <c r="E77" s="31" t="str">
        <f>IF(P_kom_ant!E87=0," ",P_kom_ant!E87)</f>
        <v xml:space="preserve"> </v>
      </c>
      <c r="F77" s="31" t="str">
        <f>IF(P_kom_ant!F87=0," ",P_kom_ant!F87)</f>
        <v xml:space="preserve"> </v>
      </c>
      <c r="G77" s="31" t="str">
        <f>IF(P_kom_ant!G87=0," ",P_kom_ant!G87)</f>
        <v xml:space="preserve"> </v>
      </c>
      <c r="H77" s="31" t="str">
        <f>IF(P_kom_ant!H87=0," ",P_kom_ant!H87)</f>
        <v xml:space="preserve"> </v>
      </c>
      <c r="I77" s="31" t="str">
        <f>IF(P_kom_ant!I87=0," ",P_kom_ant!I87)</f>
        <v xml:space="preserve"> </v>
      </c>
      <c r="J77" s="31" t="str">
        <f>IF(P_kom_ant!J87=0," ",P_kom_ant!J87)</f>
        <v xml:space="preserve"> </v>
      </c>
      <c r="K77" s="31" t="str">
        <f>IF(P_kom_ant!K87=0," ",P_kom_ant!K87)</f>
        <v xml:space="preserve"> </v>
      </c>
      <c r="L77" s="31" t="str">
        <f>IF(P_kom_ant!L87=0," ",P_kom_ant!L87)</f>
        <v xml:space="preserve"> </v>
      </c>
      <c r="M77" s="39" t="str">
        <f>IF(P_kom_ant!M87=0," ",P_kom_ant!M87)</f>
        <v xml:space="preserve"> </v>
      </c>
      <c r="N77" s="31" t="str">
        <f>IF(P_kom_ant!N87=0," ",P_kom_ant!N87)</f>
        <v xml:space="preserve"> </v>
      </c>
      <c r="O77" s="40" t="str">
        <f>IF(P_kom_ant!O87=0," ",P_kom_ant!O87)</f>
        <v xml:space="preserve"> </v>
      </c>
      <c r="P77" s="40" t="str">
        <f>IF(P_kom_ant!P87=0," ",P_kom_ant!P87)</f>
        <v xml:space="preserve"> </v>
      </c>
      <c r="Q77" s="40" t="str">
        <f>IF(P_kom_ant!Q87=0," ",P_kom_ant!Q87)</f>
        <v xml:space="preserve"> </v>
      </c>
      <c r="R77" s="40" t="str">
        <f>IF(P_kom_ant!R87=0," ",P_kom_ant!R87)</f>
        <v xml:space="preserve"> </v>
      </c>
      <c r="S77" s="40" t="str">
        <f>IF(P_kom_ant!S87=0," ",P_kom_ant!S87)</f>
        <v xml:space="preserve"> </v>
      </c>
      <c r="T77" s="40" t="str">
        <f>IF(P_kom_ant!T87=0," ",P_kom_ant!T87)</f>
        <v xml:space="preserve"> </v>
      </c>
      <c r="U77" s="40" t="str">
        <f>IF(P_kom_ant!U87=0," ",P_kom_ant!U87)</f>
        <v xml:space="preserve"> </v>
      </c>
      <c r="V77" s="40" t="str">
        <f>IF(P_kom_ant!V87=0," ",P_kom_ant!V87)</f>
        <v xml:space="preserve"> </v>
      </c>
      <c r="W77" s="40" t="str">
        <f>IF(P_kom_ant!W87=0," ",P_kom_ant!W87)</f>
        <v xml:space="preserve"> </v>
      </c>
      <c r="X77" s="40" t="str">
        <f>IF(P_kom_ant!X87=0," ",P_kom_ant!X87)</f>
        <v xml:space="preserve"> </v>
      </c>
      <c r="Y77" s="38" t="str">
        <f>IF(P_kom_ant!Y87=0," ",P_kom_ant!Y87)</f>
        <v xml:space="preserve"> </v>
      </c>
    </row>
    <row r="78" spans="2:25" x14ac:dyDescent="0.2">
      <c r="B78" s="31" t="str">
        <f>IF(P_kom_ant!B88=0," ",P_kom_ant!B88)</f>
        <v xml:space="preserve"> </v>
      </c>
      <c r="C78" s="31" t="str">
        <f>IF(P_kom_ant!C88=0," ",P_kom_ant!C88)</f>
        <v xml:space="preserve"> </v>
      </c>
      <c r="D78" s="31" t="str">
        <f>IF(P_kom_ant!D88=0," ",P_kom_ant!D88)</f>
        <v xml:space="preserve"> </v>
      </c>
      <c r="E78" s="31" t="str">
        <f>IF(P_kom_ant!E88=0," ",P_kom_ant!E88)</f>
        <v xml:space="preserve"> </v>
      </c>
      <c r="F78" s="31" t="str">
        <f>IF(P_kom_ant!F88=0," ",P_kom_ant!F88)</f>
        <v xml:space="preserve"> </v>
      </c>
      <c r="G78" s="31" t="str">
        <f>IF(P_kom_ant!G88=0," ",P_kom_ant!G88)</f>
        <v xml:space="preserve"> </v>
      </c>
      <c r="H78" s="31" t="str">
        <f>IF(P_kom_ant!H88=0," ",P_kom_ant!H88)</f>
        <v xml:space="preserve"> </v>
      </c>
      <c r="I78" s="31" t="str">
        <f>IF(P_kom_ant!I88=0," ",P_kom_ant!I88)</f>
        <v xml:space="preserve"> </v>
      </c>
      <c r="J78" s="31" t="str">
        <f>IF(P_kom_ant!J88=0," ",P_kom_ant!J88)</f>
        <v xml:space="preserve"> </v>
      </c>
      <c r="K78" s="31" t="str">
        <f>IF(P_kom_ant!K88=0," ",P_kom_ant!K88)</f>
        <v xml:space="preserve"> </v>
      </c>
      <c r="L78" s="31" t="str">
        <f>IF(P_kom_ant!L88=0," ",P_kom_ant!L88)</f>
        <v xml:space="preserve"> </v>
      </c>
      <c r="M78" s="39" t="str">
        <f>IF(P_kom_ant!M88=0," ",P_kom_ant!M88)</f>
        <v xml:space="preserve"> </v>
      </c>
      <c r="N78" s="31" t="str">
        <f>IF(P_kom_ant!N88=0," ",P_kom_ant!N88)</f>
        <v xml:space="preserve"> </v>
      </c>
      <c r="O78" s="40" t="str">
        <f>IF(P_kom_ant!O88=0," ",P_kom_ant!O88)</f>
        <v xml:space="preserve"> </v>
      </c>
      <c r="P78" s="40" t="str">
        <f>IF(P_kom_ant!P88=0," ",P_kom_ant!P88)</f>
        <v xml:space="preserve"> </v>
      </c>
      <c r="Q78" s="40" t="str">
        <f>IF(P_kom_ant!Q88=0," ",P_kom_ant!Q88)</f>
        <v xml:space="preserve"> </v>
      </c>
      <c r="R78" s="40" t="str">
        <f>IF(P_kom_ant!R88=0," ",P_kom_ant!R88)</f>
        <v xml:space="preserve"> </v>
      </c>
      <c r="S78" s="40" t="str">
        <f>IF(P_kom_ant!S88=0," ",P_kom_ant!S88)</f>
        <v xml:space="preserve"> </v>
      </c>
      <c r="T78" s="40" t="str">
        <f>IF(P_kom_ant!T88=0," ",P_kom_ant!T88)</f>
        <v xml:space="preserve"> </v>
      </c>
      <c r="U78" s="40" t="str">
        <f>IF(P_kom_ant!U88=0," ",P_kom_ant!U88)</f>
        <v xml:space="preserve"> </v>
      </c>
      <c r="V78" s="40" t="str">
        <f>IF(P_kom_ant!V88=0," ",P_kom_ant!V88)</f>
        <v xml:space="preserve"> </v>
      </c>
      <c r="W78" s="40" t="str">
        <f>IF(P_kom_ant!W88=0," ",P_kom_ant!W88)</f>
        <v xml:space="preserve"> </v>
      </c>
      <c r="X78" s="40" t="str">
        <f>IF(P_kom_ant!X88=0," ",P_kom_ant!X88)</f>
        <v xml:space="preserve"> </v>
      </c>
      <c r="Y78" s="38" t="str">
        <f>IF(P_kom_ant!Y88=0," ",P_kom_ant!Y88)</f>
        <v xml:space="preserve"> </v>
      </c>
    </row>
    <row r="79" spans="2:25" x14ac:dyDescent="0.2">
      <c r="B79" s="31" t="str">
        <f>IF(P_kom_ant!B89=0," ",P_kom_ant!B89)</f>
        <v xml:space="preserve"> </v>
      </c>
      <c r="C79" s="31" t="str">
        <f>IF(P_kom_ant!C89=0," ",P_kom_ant!C89)</f>
        <v xml:space="preserve"> </v>
      </c>
      <c r="D79" s="31" t="str">
        <f>IF(P_kom_ant!D89=0," ",P_kom_ant!D89)</f>
        <v xml:space="preserve"> </v>
      </c>
      <c r="E79" s="31" t="str">
        <f>IF(P_kom_ant!E89=0," ",P_kom_ant!E89)</f>
        <v xml:space="preserve"> </v>
      </c>
      <c r="F79" s="31" t="str">
        <f>IF(P_kom_ant!F89=0," ",P_kom_ant!F89)</f>
        <v xml:space="preserve"> </v>
      </c>
      <c r="G79" s="31" t="str">
        <f>IF(P_kom_ant!G89=0," ",P_kom_ant!G89)</f>
        <v xml:space="preserve"> </v>
      </c>
      <c r="H79" s="31" t="str">
        <f>IF(P_kom_ant!H89=0," ",P_kom_ant!H89)</f>
        <v xml:space="preserve"> </v>
      </c>
      <c r="I79" s="31" t="str">
        <f>IF(P_kom_ant!I89=0," ",P_kom_ant!I89)</f>
        <v xml:space="preserve"> </v>
      </c>
      <c r="J79" s="31" t="str">
        <f>IF(P_kom_ant!J89=0," ",P_kom_ant!J89)</f>
        <v xml:space="preserve"> </v>
      </c>
      <c r="K79" s="31" t="str">
        <f>IF(P_kom_ant!K89=0," ",P_kom_ant!K89)</f>
        <v xml:space="preserve"> </v>
      </c>
      <c r="L79" s="31" t="str">
        <f>IF(P_kom_ant!L89=0," ",P_kom_ant!L89)</f>
        <v xml:space="preserve"> </v>
      </c>
      <c r="M79" s="39" t="str">
        <f>IF(P_kom_ant!M89=0," ",P_kom_ant!M89)</f>
        <v xml:space="preserve"> </v>
      </c>
      <c r="N79" s="31" t="str">
        <f>IF(P_kom_ant!N89=0," ",P_kom_ant!N89)</f>
        <v xml:space="preserve"> </v>
      </c>
      <c r="O79" s="40" t="str">
        <f>IF(P_kom_ant!O89=0," ",P_kom_ant!O89)</f>
        <v xml:space="preserve"> </v>
      </c>
      <c r="P79" s="40" t="str">
        <f>IF(P_kom_ant!P89=0," ",P_kom_ant!P89)</f>
        <v xml:space="preserve"> </v>
      </c>
      <c r="Q79" s="40" t="str">
        <f>IF(P_kom_ant!Q89=0," ",P_kom_ant!Q89)</f>
        <v xml:space="preserve"> </v>
      </c>
      <c r="R79" s="40" t="str">
        <f>IF(P_kom_ant!R89=0," ",P_kom_ant!R89)</f>
        <v xml:space="preserve"> </v>
      </c>
      <c r="S79" s="40" t="str">
        <f>IF(P_kom_ant!S89=0," ",P_kom_ant!S89)</f>
        <v xml:space="preserve"> </v>
      </c>
      <c r="T79" s="40" t="str">
        <f>IF(P_kom_ant!T89=0," ",P_kom_ant!T89)</f>
        <v xml:space="preserve"> </v>
      </c>
      <c r="U79" s="40" t="str">
        <f>IF(P_kom_ant!U89=0," ",P_kom_ant!U89)</f>
        <v xml:space="preserve"> </v>
      </c>
      <c r="V79" s="40" t="str">
        <f>IF(P_kom_ant!V89=0," ",P_kom_ant!V89)</f>
        <v xml:space="preserve"> </v>
      </c>
      <c r="W79" s="40" t="str">
        <f>IF(P_kom_ant!W89=0," ",P_kom_ant!W89)</f>
        <v xml:space="preserve"> </v>
      </c>
      <c r="X79" s="40" t="str">
        <f>IF(P_kom_ant!X89=0," ",P_kom_ant!X89)</f>
        <v xml:space="preserve"> </v>
      </c>
      <c r="Y79" s="38" t="str">
        <f>IF(P_kom_ant!Y89=0," ",P_kom_ant!Y89)</f>
        <v xml:space="preserve"> </v>
      </c>
    </row>
    <row r="80" spans="2:25" x14ac:dyDescent="0.2">
      <c r="B80" s="31" t="str">
        <f>IF(P_kom_ant!B90=0," ",P_kom_ant!B90)</f>
        <v xml:space="preserve"> </v>
      </c>
      <c r="C80" s="31" t="str">
        <f>IF(P_kom_ant!C90=0," ",P_kom_ant!C90)</f>
        <v xml:space="preserve"> </v>
      </c>
      <c r="D80" s="31" t="str">
        <f>IF(P_kom_ant!D90=0," ",P_kom_ant!D90)</f>
        <v xml:space="preserve"> </v>
      </c>
      <c r="E80" s="31" t="str">
        <f>IF(P_kom_ant!E90=0," ",P_kom_ant!E90)</f>
        <v xml:space="preserve"> </v>
      </c>
      <c r="F80" s="31" t="str">
        <f>IF(P_kom_ant!F90=0," ",P_kom_ant!F90)</f>
        <v xml:space="preserve"> </v>
      </c>
      <c r="G80" s="31" t="str">
        <f>IF(P_kom_ant!G90=0," ",P_kom_ant!G90)</f>
        <v xml:space="preserve"> </v>
      </c>
      <c r="H80" s="31" t="str">
        <f>IF(P_kom_ant!H90=0," ",P_kom_ant!H90)</f>
        <v xml:space="preserve"> </v>
      </c>
      <c r="I80" s="31" t="str">
        <f>IF(P_kom_ant!I90=0," ",P_kom_ant!I90)</f>
        <v xml:space="preserve"> </v>
      </c>
      <c r="J80" s="31" t="str">
        <f>IF(P_kom_ant!J90=0," ",P_kom_ant!J90)</f>
        <v xml:space="preserve"> </v>
      </c>
      <c r="K80" s="31" t="str">
        <f>IF(P_kom_ant!K90=0," ",P_kom_ant!K90)</f>
        <v xml:space="preserve"> </v>
      </c>
      <c r="L80" s="31" t="str">
        <f>IF(P_kom_ant!L90=0," ",P_kom_ant!L90)</f>
        <v xml:space="preserve"> </v>
      </c>
      <c r="M80" s="39" t="str">
        <f>IF(P_kom_ant!M90=0," ",P_kom_ant!M90)</f>
        <v xml:space="preserve"> </v>
      </c>
      <c r="N80" s="31" t="str">
        <f>IF(P_kom_ant!N90=0," ",P_kom_ant!N90)</f>
        <v xml:space="preserve"> </v>
      </c>
      <c r="O80" s="40" t="str">
        <f>IF(P_kom_ant!O90=0," ",P_kom_ant!O90)</f>
        <v xml:space="preserve"> </v>
      </c>
      <c r="P80" s="40" t="str">
        <f>IF(P_kom_ant!P90=0," ",P_kom_ant!P90)</f>
        <v xml:space="preserve"> </v>
      </c>
      <c r="Q80" s="40" t="str">
        <f>IF(P_kom_ant!Q90=0," ",P_kom_ant!Q90)</f>
        <v xml:space="preserve"> </v>
      </c>
      <c r="R80" s="40" t="str">
        <f>IF(P_kom_ant!R90=0," ",P_kom_ant!R90)</f>
        <v xml:space="preserve"> </v>
      </c>
      <c r="S80" s="40" t="str">
        <f>IF(P_kom_ant!S90=0," ",P_kom_ant!S90)</f>
        <v xml:space="preserve"> </v>
      </c>
      <c r="T80" s="40" t="str">
        <f>IF(P_kom_ant!T90=0," ",P_kom_ant!T90)</f>
        <v xml:space="preserve"> </v>
      </c>
      <c r="U80" s="40" t="str">
        <f>IF(P_kom_ant!U90=0," ",P_kom_ant!U90)</f>
        <v xml:space="preserve"> </v>
      </c>
      <c r="V80" s="40" t="str">
        <f>IF(P_kom_ant!V90=0," ",P_kom_ant!V90)</f>
        <v xml:space="preserve"> </v>
      </c>
      <c r="W80" s="40" t="str">
        <f>IF(P_kom_ant!W90=0," ",P_kom_ant!W90)</f>
        <v xml:space="preserve"> </v>
      </c>
      <c r="X80" s="40" t="str">
        <f>IF(P_kom_ant!X90=0," ",P_kom_ant!X90)</f>
        <v xml:space="preserve"> </v>
      </c>
      <c r="Y80" s="38" t="str">
        <f>IF(P_kom_ant!Y90=0," ",P_kom_ant!Y90)</f>
        <v xml:space="preserve"> </v>
      </c>
    </row>
    <row r="81" spans="2:25" x14ac:dyDescent="0.2">
      <c r="B81" s="31" t="str">
        <f>IF(P_kom_ant!B91=0," ",P_kom_ant!B91)</f>
        <v xml:space="preserve"> </v>
      </c>
      <c r="C81" s="31" t="str">
        <f>IF(P_kom_ant!C91=0," ",P_kom_ant!C91)</f>
        <v xml:space="preserve"> </v>
      </c>
      <c r="D81" s="31" t="str">
        <f>IF(P_kom_ant!D91=0," ",P_kom_ant!D91)</f>
        <v xml:space="preserve"> </v>
      </c>
      <c r="E81" s="31" t="str">
        <f>IF(P_kom_ant!E91=0," ",P_kom_ant!E91)</f>
        <v xml:space="preserve"> </v>
      </c>
      <c r="F81" s="31" t="str">
        <f>IF(P_kom_ant!F91=0," ",P_kom_ant!F91)</f>
        <v xml:space="preserve"> </v>
      </c>
      <c r="G81" s="31" t="str">
        <f>IF(P_kom_ant!G91=0," ",P_kom_ant!G91)</f>
        <v xml:space="preserve"> </v>
      </c>
      <c r="H81" s="31" t="str">
        <f>IF(P_kom_ant!H91=0," ",P_kom_ant!H91)</f>
        <v xml:space="preserve"> </v>
      </c>
      <c r="I81" s="31" t="str">
        <f>IF(P_kom_ant!I91=0," ",P_kom_ant!I91)</f>
        <v xml:space="preserve"> </v>
      </c>
      <c r="J81" s="31" t="str">
        <f>IF(P_kom_ant!J91=0," ",P_kom_ant!J91)</f>
        <v xml:space="preserve"> </v>
      </c>
      <c r="K81" s="31" t="str">
        <f>IF(P_kom_ant!K91=0," ",P_kom_ant!K91)</f>
        <v xml:space="preserve"> </v>
      </c>
      <c r="L81" s="31" t="str">
        <f>IF(P_kom_ant!L91=0," ",P_kom_ant!L91)</f>
        <v xml:space="preserve"> </v>
      </c>
      <c r="M81" s="39" t="str">
        <f>IF(P_kom_ant!M91=0," ",P_kom_ant!M91)</f>
        <v xml:space="preserve"> </v>
      </c>
      <c r="N81" s="31" t="str">
        <f>IF(P_kom_ant!N91=0," ",P_kom_ant!N91)</f>
        <v xml:space="preserve"> </v>
      </c>
      <c r="O81" s="40" t="str">
        <f>IF(P_kom_ant!O91=0," ",P_kom_ant!O91)</f>
        <v xml:space="preserve"> </v>
      </c>
      <c r="P81" s="40" t="str">
        <f>IF(P_kom_ant!P91=0," ",P_kom_ant!P91)</f>
        <v xml:space="preserve"> </v>
      </c>
      <c r="Q81" s="40" t="str">
        <f>IF(P_kom_ant!Q91=0," ",P_kom_ant!Q91)</f>
        <v xml:space="preserve"> </v>
      </c>
      <c r="R81" s="40" t="str">
        <f>IF(P_kom_ant!R91=0," ",P_kom_ant!R91)</f>
        <v xml:space="preserve"> </v>
      </c>
      <c r="S81" s="40" t="str">
        <f>IF(P_kom_ant!S91=0," ",P_kom_ant!S91)</f>
        <v xml:space="preserve"> </v>
      </c>
      <c r="T81" s="40" t="str">
        <f>IF(P_kom_ant!T91=0," ",P_kom_ant!T91)</f>
        <v xml:space="preserve"> </v>
      </c>
      <c r="U81" s="40" t="str">
        <f>IF(P_kom_ant!U91=0," ",P_kom_ant!U91)</f>
        <v xml:space="preserve"> </v>
      </c>
      <c r="V81" s="40" t="str">
        <f>IF(P_kom_ant!V91=0," ",P_kom_ant!V91)</f>
        <v xml:space="preserve"> </v>
      </c>
      <c r="W81" s="40" t="str">
        <f>IF(P_kom_ant!W91=0," ",P_kom_ant!W91)</f>
        <v xml:space="preserve"> </v>
      </c>
      <c r="X81" s="40" t="str">
        <f>IF(P_kom_ant!X91=0," ",P_kom_ant!X91)</f>
        <v xml:space="preserve"> </v>
      </c>
      <c r="Y81" s="38" t="str">
        <f>IF(P_kom_ant!Y91=0," ",P_kom_ant!Y91)</f>
        <v xml:space="preserve"> </v>
      </c>
    </row>
    <row r="82" spans="2:25" x14ac:dyDescent="0.2">
      <c r="B82" s="31" t="str">
        <f>IF(P_kom_ant!B92=0," ",P_kom_ant!B92)</f>
        <v xml:space="preserve"> </v>
      </c>
      <c r="C82" s="31" t="str">
        <f>IF(P_kom_ant!C92=0," ",P_kom_ant!C92)</f>
        <v xml:space="preserve"> </v>
      </c>
      <c r="D82" s="31" t="str">
        <f>IF(P_kom_ant!D92=0," ",P_kom_ant!D92)</f>
        <v xml:space="preserve"> </v>
      </c>
      <c r="E82" s="31" t="str">
        <f>IF(P_kom_ant!E92=0," ",P_kom_ant!E92)</f>
        <v xml:space="preserve"> </v>
      </c>
      <c r="F82" s="31" t="str">
        <f>IF(P_kom_ant!F92=0," ",P_kom_ant!F92)</f>
        <v xml:space="preserve"> </v>
      </c>
      <c r="G82" s="31" t="str">
        <f>IF(P_kom_ant!G92=0," ",P_kom_ant!G92)</f>
        <v xml:space="preserve"> </v>
      </c>
      <c r="H82" s="31" t="str">
        <f>IF(P_kom_ant!H92=0," ",P_kom_ant!H92)</f>
        <v xml:space="preserve"> </v>
      </c>
      <c r="I82" s="31" t="str">
        <f>IF(P_kom_ant!I92=0," ",P_kom_ant!I92)</f>
        <v xml:space="preserve"> </v>
      </c>
      <c r="J82" s="31" t="str">
        <f>IF(P_kom_ant!J92=0," ",P_kom_ant!J92)</f>
        <v xml:space="preserve"> </v>
      </c>
      <c r="K82" s="31" t="str">
        <f>IF(P_kom_ant!K92=0," ",P_kom_ant!K92)</f>
        <v xml:space="preserve"> </v>
      </c>
      <c r="L82" s="31" t="str">
        <f>IF(P_kom_ant!L92=0," ",P_kom_ant!L92)</f>
        <v xml:space="preserve"> </v>
      </c>
      <c r="M82" s="39" t="str">
        <f>IF(P_kom_ant!M92=0," ",P_kom_ant!M92)</f>
        <v xml:space="preserve"> </v>
      </c>
      <c r="N82" s="31" t="str">
        <f>IF(P_kom_ant!N92=0," ",P_kom_ant!N92)</f>
        <v xml:space="preserve"> </v>
      </c>
      <c r="O82" s="40" t="str">
        <f>IF(P_kom_ant!O92=0," ",P_kom_ant!O92)</f>
        <v xml:space="preserve"> </v>
      </c>
      <c r="P82" s="40" t="str">
        <f>IF(P_kom_ant!P92=0," ",P_kom_ant!P92)</f>
        <v xml:space="preserve"> </v>
      </c>
      <c r="Q82" s="40" t="str">
        <f>IF(P_kom_ant!Q92=0," ",P_kom_ant!Q92)</f>
        <v xml:space="preserve"> </v>
      </c>
      <c r="R82" s="40" t="str">
        <f>IF(P_kom_ant!R92=0," ",P_kom_ant!R92)</f>
        <v xml:space="preserve"> </v>
      </c>
      <c r="S82" s="40" t="str">
        <f>IF(P_kom_ant!S92=0," ",P_kom_ant!S92)</f>
        <v xml:space="preserve"> </v>
      </c>
      <c r="T82" s="40" t="str">
        <f>IF(P_kom_ant!T92=0," ",P_kom_ant!T92)</f>
        <v xml:space="preserve"> </v>
      </c>
      <c r="U82" s="40" t="str">
        <f>IF(P_kom_ant!U92=0," ",P_kom_ant!U92)</f>
        <v xml:space="preserve"> </v>
      </c>
      <c r="V82" s="40" t="str">
        <f>IF(P_kom_ant!V92=0," ",P_kom_ant!V92)</f>
        <v xml:space="preserve"> </v>
      </c>
      <c r="W82" s="40" t="str">
        <f>IF(P_kom_ant!W92=0," ",P_kom_ant!W92)</f>
        <v xml:space="preserve"> </v>
      </c>
      <c r="X82" s="40" t="str">
        <f>IF(P_kom_ant!X92=0," ",P_kom_ant!X92)</f>
        <v xml:space="preserve"> </v>
      </c>
      <c r="Y82" s="38" t="str">
        <f>IF(P_kom_ant!Y92=0," ",P_kom_ant!Y92)</f>
        <v xml:space="preserve"> </v>
      </c>
    </row>
    <row r="83" spans="2:25" x14ac:dyDescent="0.2">
      <c r="B83" s="31" t="str">
        <f>IF(P_kom_ant!B93=0," ",P_kom_ant!B93)</f>
        <v xml:space="preserve"> </v>
      </c>
      <c r="C83" s="31" t="str">
        <f>IF(P_kom_ant!C93=0," ",P_kom_ant!C93)</f>
        <v xml:space="preserve"> </v>
      </c>
      <c r="D83" s="31" t="str">
        <f>IF(P_kom_ant!D93=0," ",P_kom_ant!D93)</f>
        <v xml:space="preserve"> </v>
      </c>
      <c r="E83" s="31" t="str">
        <f>IF(P_kom_ant!E93=0," ",P_kom_ant!E93)</f>
        <v xml:space="preserve"> </v>
      </c>
      <c r="F83" s="31" t="str">
        <f>IF(P_kom_ant!F93=0," ",P_kom_ant!F93)</f>
        <v xml:space="preserve"> </v>
      </c>
      <c r="G83" s="31" t="str">
        <f>IF(P_kom_ant!G93=0," ",P_kom_ant!G93)</f>
        <v xml:space="preserve"> </v>
      </c>
      <c r="H83" s="31" t="str">
        <f>IF(P_kom_ant!H93=0," ",P_kom_ant!H93)</f>
        <v xml:space="preserve"> </v>
      </c>
      <c r="I83" s="31" t="str">
        <f>IF(P_kom_ant!I93=0," ",P_kom_ant!I93)</f>
        <v xml:space="preserve"> </v>
      </c>
      <c r="J83" s="31" t="str">
        <f>IF(P_kom_ant!J93=0," ",P_kom_ant!J93)</f>
        <v xml:space="preserve"> </v>
      </c>
      <c r="K83" s="31" t="str">
        <f>IF(P_kom_ant!K93=0," ",P_kom_ant!K93)</f>
        <v xml:space="preserve"> </v>
      </c>
      <c r="L83" s="31" t="str">
        <f>IF(P_kom_ant!L93=0," ",P_kom_ant!L93)</f>
        <v xml:space="preserve"> </v>
      </c>
      <c r="M83" s="39" t="str">
        <f>IF(P_kom_ant!M93=0," ",P_kom_ant!M93)</f>
        <v xml:space="preserve"> </v>
      </c>
      <c r="N83" s="31" t="str">
        <f>IF(P_kom_ant!N93=0," ",P_kom_ant!N93)</f>
        <v xml:space="preserve"> </v>
      </c>
      <c r="O83" s="40" t="str">
        <f>IF(P_kom_ant!O93=0," ",P_kom_ant!O93)</f>
        <v xml:space="preserve"> </v>
      </c>
      <c r="P83" s="40" t="str">
        <f>IF(P_kom_ant!P93=0," ",P_kom_ant!P93)</f>
        <v xml:space="preserve"> </v>
      </c>
      <c r="Q83" s="40" t="str">
        <f>IF(P_kom_ant!Q93=0," ",P_kom_ant!Q93)</f>
        <v xml:space="preserve"> </v>
      </c>
      <c r="R83" s="40" t="str">
        <f>IF(P_kom_ant!R93=0," ",P_kom_ant!R93)</f>
        <v xml:space="preserve"> </v>
      </c>
      <c r="S83" s="40" t="str">
        <f>IF(P_kom_ant!S93=0," ",P_kom_ant!S93)</f>
        <v xml:space="preserve"> </v>
      </c>
      <c r="T83" s="40" t="str">
        <f>IF(P_kom_ant!T93=0," ",P_kom_ant!T93)</f>
        <v xml:space="preserve"> </v>
      </c>
      <c r="U83" s="40" t="str">
        <f>IF(P_kom_ant!U93=0," ",P_kom_ant!U93)</f>
        <v xml:space="preserve"> </v>
      </c>
      <c r="V83" s="40" t="str">
        <f>IF(P_kom_ant!V93=0," ",P_kom_ant!V93)</f>
        <v xml:space="preserve"> </v>
      </c>
      <c r="W83" s="40" t="str">
        <f>IF(P_kom_ant!W93=0," ",P_kom_ant!W93)</f>
        <v xml:space="preserve"> </v>
      </c>
      <c r="X83" s="40" t="str">
        <f>IF(P_kom_ant!X93=0," ",P_kom_ant!X93)</f>
        <v xml:space="preserve"> </v>
      </c>
      <c r="Y83" s="38" t="str">
        <f>IF(P_kom_ant!Y93=0," ",P_kom_ant!Y93)</f>
        <v xml:space="preserve"> </v>
      </c>
    </row>
    <row r="84" spans="2:25" x14ac:dyDescent="0.2">
      <c r="B84" s="31" t="str">
        <f>IF(P_kom_ant!B94=0," ",P_kom_ant!B94)</f>
        <v xml:space="preserve"> </v>
      </c>
      <c r="C84" s="31" t="str">
        <f>IF(P_kom_ant!C94=0," ",P_kom_ant!C94)</f>
        <v xml:space="preserve"> </v>
      </c>
      <c r="D84" s="31" t="str">
        <f>IF(P_kom_ant!D94=0," ",P_kom_ant!D94)</f>
        <v xml:space="preserve"> </v>
      </c>
      <c r="E84" s="31" t="str">
        <f>IF(P_kom_ant!E94=0," ",P_kom_ant!E94)</f>
        <v xml:space="preserve"> </v>
      </c>
      <c r="F84" s="31" t="str">
        <f>IF(P_kom_ant!F94=0," ",P_kom_ant!F94)</f>
        <v xml:space="preserve"> </v>
      </c>
      <c r="G84" s="31" t="str">
        <f>IF(P_kom_ant!G94=0," ",P_kom_ant!G94)</f>
        <v xml:space="preserve"> </v>
      </c>
      <c r="H84" s="31" t="str">
        <f>IF(P_kom_ant!H94=0," ",P_kom_ant!H94)</f>
        <v xml:space="preserve"> </v>
      </c>
      <c r="I84" s="31" t="str">
        <f>IF(P_kom_ant!I94=0," ",P_kom_ant!I94)</f>
        <v xml:space="preserve"> </v>
      </c>
      <c r="J84" s="31" t="str">
        <f>IF(P_kom_ant!J94=0," ",P_kom_ant!J94)</f>
        <v xml:space="preserve"> </v>
      </c>
      <c r="K84" s="31" t="str">
        <f>IF(P_kom_ant!K94=0," ",P_kom_ant!K94)</f>
        <v xml:space="preserve"> </v>
      </c>
      <c r="L84" s="31" t="str">
        <f>IF(P_kom_ant!L94=0," ",P_kom_ant!L94)</f>
        <v xml:space="preserve"> </v>
      </c>
      <c r="M84" s="39" t="str">
        <f>IF(P_kom_ant!M94=0," ",P_kom_ant!M94)</f>
        <v xml:space="preserve"> </v>
      </c>
      <c r="N84" s="31" t="str">
        <f>IF(P_kom_ant!N94=0," ",P_kom_ant!N94)</f>
        <v xml:space="preserve"> </v>
      </c>
      <c r="O84" s="40" t="str">
        <f>IF(P_kom_ant!O94=0," ",P_kom_ant!O94)</f>
        <v xml:space="preserve"> </v>
      </c>
      <c r="P84" s="40" t="str">
        <f>IF(P_kom_ant!P94=0," ",P_kom_ant!P94)</f>
        <v xml:space="preserve"> </v>
      </c>
      <c r="Q84" s="40" t="str">
        <f>IF(P_kom_ant!Q94=0," ",P_kom_ant!Q94)</f>
        <v xml:space="preserve"> </v>
      </c>
      <c r="R84" s="40" t="str">
        <f>IF(P_kom_ant!R94=0," ",P_kom_ant!R94)</f>
        <v xml:space="preserve"> </v>
      </c>
      <c r="S84" s="40" t="str">
        <f>IF(P_kom_ant!S94=0," ",P_kom_ant!S94)</f>
        <v xml:space="preserve"> </v>
      </c>
      <c r="T84" s="40" t="str">
        <f>IF(P_kom_ant!T94=0," ",P_kom_ant!T94)</f>
        <v xml:space="preserve"> </v>
      </c>
      <c r="U84" s="40" t="str">
        <f>IF(P_kom_ant!U94=0," ",P_kom_ant!U94)</f>
        <v xml:space="preserve"> </v>
      </c>
      <c r="V84" s="40" t="str">
        <f>IF(P_kom_ant!V94=0," ",P_kom_ant!V94)</f>
        <v xml:space="preserve"> </v>
      </c>
      <c r="W84" s="40" t="str">
        <f>IF(P_kom_ant!W94=0," ",P_kom_ant!W94)</f>
        <v xml:space="preserve"> </v>
      </c>
      <c r="X84" s="40" t="str">
        <f>IF(P_kom_ant!X94=0," ",P_kom_ant!X94)</f>
        <v xml:space="preserve"> </v>
      </c>
      <c r="Y84" s="38" t="str">
        <f>IF(P_kom_ant!Y94=0," ",P_kom_ant!Y94)</f>
        <v xml:space="preserve"> </v>
      </c>
    </row>
    <row r="85" spans="2:25" x14ac:dyDescent="0.2">
      <c r="B85" s="31" t="str">
        <f>IF(P_kom_ant!B95=0," ",P_kom_ant!B95)</f>
        <v xml:space="preserve"> </v>
      </c>
      <c r="C85" s="31" t="str">
        <f>IF(P_kom_ant!C95=0," ",P_kom_ant!C95)</f>
        <v xml:space="preserve"> </v>
      </c>
      <c r="D85" s="31" t="str">
        <f>IF(P_kom_ant!D95=0," ",P_kom_ant!D95)</f>
        <v xml:space="preserve"> </v>
      </c>
      <c r="E85" s="31" t="str">
        <f>IF(P_kom_ant!E95=0," ",P_kom_ant!E95)</f>
        <v xml:space="preserve"> </v>
      </c>
      <c r="F85" s="31" t="str">
        <f>IF(P_kom_ant!F95=0," ",P_kom_ant!F95)</f>
        <v xml:space="preserve"> </v>
      </c>
      <c r="G85" s="31" t="str">
        <f>IF(P_kom_ant!G95=0," ",P_kom_ant!G95)</f>
        <v xml:space="preserve"> </v>
      </c>
      <c r="H85" s="31" t="str">
        <f>IF(P_kom_ant!H95=0," ",P_kom_ant!H95)</f>
        <v xml:space="preserve"> </v>
      </c>
      <c r="I85" s="31" t="str">
        <f>IF(P_kom_ant!I95=0," ",P_kom_ant!I95)</f>
        <v xml:space="preserve"> </v>
      </c>
      <c r="J85" s="31" t="str">
        <f>IF(P_kom_ant!J95=0," ",P_kom_ant!J95)</f>
        <v xml:space="preserve"> </v>
      </c>
      <c r="K85" s="31" t="str">
        <f>IF(P_kom_ant!K95=0," ",P_kom_ant!K95)</f>
        <v xml:space="preserve"> </v>
      </c>
      <c r="L85" s="31" t="str">
        <f>IF(P_kom_ant!L95=0," ",P_kom_ant!L95)</f>
        <v xml:space="preserve"> </v>
      </c>
      <c r="M85" s="39" t="str">
        <f>IF(P_kom_ant!M95=0," ",P_kom_ant!M95)</f>
        <v xml:space="preserve"> </v>
      </c>
      <c r="N85" s="31" t="str">
        <f>IF(P_kom_ant!N95=0," ",P_kom_ant!N95)</f>
        <v xml:space="preserve"> </v>
      </c>
      <c r="O85" s="40" t="str">
        <f>IF(P_kom_ant!O95=0," ",P_kom_ant!O95)</f>
        <v xml:space="preserve"> </v>
      </c>
      <c r="P85" s="40" t="str">
        <f>IF(P_kom_ant!P95=0," ",P_kom_ant!P95)</f>
        <v xml:space="preserve"> </v>
      </c>
      <c r="Q85" s="40" t="str">
        <f>IF(P_kom_ant!Q95=0," ",P_kom_ant!Q95)</f>
        <v xml:space="preserve"> </v>
      </c>
      <c r="R85" s="40" t="str">
        <f>IF(P_kom_ant!R95=0," ",P_kom_ant!R95)</f>
        <v xml:space="preserve"> </v>
      </c>
      <c r="S85" s="40" t="str">
        <f>IF(P_kom_ant!S95=0," ",P_kom_ant!S95)</f>
        <v xml:space="preserve"> </v>
      </c>
      <c r="T85" s="40" t="str">
        <f>IF(P_kom_ant!T95=0," ",P_kom_ant!T95)</f>
        <v xml:space="preserve"> </v>
      </c>
      <c r="U85" s="40" t="str">
        <f>IF(P_kom_ant!U95=0," ",P_kom_ant!U95)</f>
        <v xml:space="preserve"> </v>
      </c>
      <c r="V85" s="40" t="str">
        <f>IF(P_kom_ant!V95=0," ",P_kom_ant!V95)</f>
        <v xml:space="preserve"> </v>
      </c>
      <c r="W85" s="40" t="str">
        <f>IF(P_kom_ant!W95=0," ",P_kom_ant!W95)</f>
        <v xml:space="preserve"> </v>
      </c>
      <c r="X85" s="40" t="str">
        <f>IF(P_kom_ant!X95=0," ",P_kom_ant!X95)</f>
        <v xml:space="preserve"> </v>
      </c>
      <c r="Y85" s="38" t="str">
        <f>IF(P_kom_ant!Y95=0," ",P_kom_ant!Y95)</f>
        <v xml:space="preserve"> </v>
      </c>
    </row>
    <row r="86" spans="2:25" x14ac:dyDescent="0.2">
      <c r="B86" s="31" t="str">
        <f>IF(P_kom_ant!B96=0," ",P_kom_ant!B96)</f>
        <v xml:space="preserve"> </v>
      </c>
      <c r="C86" s="31" t="str">
        <f>IF(P_kom_ant!C96=0," ",P_kom_ant!C96)</f>
        <v xml:space="preserve"> </v>
      </c>
      <c r="D86" s="31" t="str">
        <f>IF(P_kom_ant!D96=0," ",P_kom_ant!D96)</f>
        <v xml:space="preserve"> </v>
      </c>
      <c r="E86" s="31" t="str">
        <f>IF(P_kom_ant!E96=0," ",P_kom_ant!E96)</f>
        <v xml:space="preserve"> </v>
      </c>
      <c r="F86" s="31" t="str">
        <f>IF(P_kom_ant!F96=0," ",P_kom_ant!F96)</f>
        <v xml:space="preserve"> </v>
      </c>
      <c r="G86" s="31" t="str">
        <f>IF(P_kom_ant!G96=0," ",P_kom_ant!G96)</f>
        <v xml:space="preserve"> </v>
      </c>
      <c r="H86" s="31" t="str">
        <f>IF(P_kom_ant!H96=0," ",P_kom_ant!H96)</f>
        <v xml:space="preserve"> </v>
      </c>
      <c r="I86" s="31" t="str">
        <f>IF(P_kom_ant!I96=0," ",P_kom_ant!I96)</f>
        <v xml:space="preserve"> </v>
      </c>
      <c r="J86" s="31" t="str">
        <f>IF(P_kom_ant!J96=0," ",P_kom_ant!J96)</f>
        <v xml:space="preserve"> </v>
      </c>
      <c r="K86" s="31" t="str">
        <f>IF(P_kom_ant!K96=0," ",P_kom_ant!K96)</f>
        <v xml:space="preserve"> </v>
      </c>
      <c r="L86" s="31" t="str">
        <f>IF(P_kom_ant!L96=0," ",P_kom_ant!L96)</f>
        <v xml:space="preserve"> </v>
      </c>
      <c r="M86" s="39" t="str">
        <f>IF(P_kom_ant!M96=0," ",P_kom_ant!M96)</f>
        <v xml:space="preserve"> </v>
      </c>
      <c r="N86" s="31" t="str">
        <f>IF(P_kom_ant!N96=0," ",P_kom_ant!N96)</f>
        <v xml:space="preserve"> </v>
      </c>
      <c r="O86" s="40" t="str">
        <f>IF(P_kom_ant!O96=0," ",P_kom_ant!O96)</f>
        <v xml:space="preserve"> </v>
      </c>
      <c r="P86" s="40" t="str">
        <f>IF(P_kom_ant!P96=0," ",P_kom_ant!P96)</f>
        <v xml:space="preserve"> </v>
      </c>
      <c r="Q86" s="40" t="str">
        <f>IF(P_kom_ant!Q96=0," ",P_kom_ant!Q96)</f>
        <v xml:space="preserve"> </v>
      </c>
      <c r="R86" s="40" t="str">
        <f>IF(P_kom_ant!R96=0," ",P_kom_ant!R96)</f>
        <v xml:space="preserve"> </v>
      </c>
      <c r="S86" s="40" t="str">
        <f>IF(P_kom_ant!S96=0," ",P_kom_ant!S96)</f>
        <v xml:space="preserve"> </v>
      </c>
      <c r="T86" s="40" t="str">
        <f>IF(P_kom_ant!T96=0," ",P_kom_ant!T96)</f>
        <v xml:space="preserve"> </v>
      </c>
      <c r="U86" s="40" t="str">
        <f>IF(P_kom_ant!U96=0," ",P_kom_ant!U96)</f>
        <v xml:space="preserve"> </v>
      </c>
      <c r="V86" s="40" t="str">
        <f>IF(P_kom_ant!V96=0," ",P_kom_ant!V96)</f>
        <v xml:space="preserve"> </v>
      </c>
      <c r="W86" s="40" t="str">
        <f>IF(P_kom_ant!W96=0," ",P_kom_ant!W96)</f>
        <v xml:space="preserve"> </v>
      </c>
      <c r="X86" s="40" t="str">
        <f>IF(P_kom_ant!X96=0," ",P_kom_ant!X96)</f>
        <v xml:space="preserve"> </v>
      </c>
      <c r="Y86" s="38" t="str">
        <f>IF(P_kom_ant!Y96=0," ",P_kom_ant!Y96)</f>
        <v xml:space="preserve"> </v>
      </c>
    </row>
    <row r="87" spans="2:25" x14ac:dyDescent="0.2">
      <c r="B87" s="31" t="str">
        <f>IF(P_kom_ant!B97=0," ",P_kom_ant!B97)</f>
        <v xml:space="preserve"> </v>
      </c>
      <c r="C87" s="31" t="str">
        <f>IF(P_kom_ant!C97=0," ",P_kom_ant!C97)</f>
        <v xml:space="preserve"> </v>
      </c>
      <c r="D87" s="31" t="str">
        <f>IF(P_kom_ant!D97=0," ",P_kom_ant!D97)</f>
        <v xml:space="preserve"> </v>
      </c>
      <c r="E87" s="31" t="str">
        <f>IF(P_kom_ant!E97=0," ",P_kom_ant!E97)</f>
        <v xml:space="preserve"> </v>
      </c>
      <c r="F87" s="31" t="str">
        <f>IF(P_kom_ant!F97=0," ",P_kom_ant!F97)</f>
        <v xml:space="preserve"> </v>
      </c>
      <c r="G87" s="31" t="str">
        <f>IF(P_kom_ant!G97=0," ",P_kom_ant!G97)</f>
        <v xml:space="preserve"> </v>
      </c>
      <c r="H87" s="31" t="str">
        <f>IF(P_kom_ant!H97=0," ",P_kom_ant!H97)</f>
        <v xml:space="preserve"> </v>
      </c>
      <c r="I87" s="31" t="str">
        <f>IF(P_kom_ant!I97=0," ",P_kom_ant!I97)</f>
        <v xml:space="preserve"> </v>
      </c>
      <c r="J87" s="31" t="str">
        <f>IF(P_kom_ant!J97=0," ",P_kom_ant!J97)</f>
        <v xml:space="preserve"> </v>
      </c>
      <c r="K87" s="31" t="str">
        <f>IF(P_kom_ant!K97=0," ",P_kom_ant!K97)</f>
        <v xml:space="preserve"> </v>
      </c>
      <c r="L87" s="31" t="str">
        <f>IF(P_kom_ant!L97=0," ",P_kom_ant!L97)</f>
        <v xml:space="preserve"> </v>
      </c>
      <c r="M87" s="39" t="str">
        <f>IF(P_kom_ant!M97=0," ",P_kom_ant!M97)</f>
        <v xml:space="preserve"> </v>
      </c>
      <c r="N87" s="31" t="str">
        <f>IF(P_kom_ant!N97=0," ",P_kom_ant!N97)</f>
        <v xml:space="preserve"> </v>
      </c>
      <c r="O87" s="40" t="str">
        <f>IF(P_kom_ant!O97=0," ",P_kom_ant!O97)</f>
        <v xml:space="preserve"> </v>
      </c>
      <c r="P87" s="40" t="str">
        <f>IF(P_kom_ant!P97=0," ",P_kom_ant!P97)</f>
        <v xml:space="preserve"> </v>
      </c>
      <c r="Q87" s="40" t="str">
        <f>IF(P_kom_ant!Q97=0," ",P_kom_ant!Q97)</f>
        <v xml:space="preserve"> </v>
      </c>
      <c r="R87" s="40" t="str">
        <f>IF(P_kom_ant!R97=0," ",P_kom_ant!R97)</f>
        <v xml:space="preserve"> </v>
      </c>
      <c r="S87" s="40" t="str">
        <f>IF(P_kom_ant!S97=0," ",P_kom_ant!S97)</f>
        <v xml:space="preserve"> </v>
      </c>
      <c r="T87" s="40" t="str">
        <f>IF(P_kom_ant!T97=0," ",P_kom_ant!T97)</f>
        <v xml:space="preserve"> </v>
      </c>
      <c r="U87" s="40" t="str">
        <f>IF(P_kom_ant!U97=0," ",P_kom_ant!U97)</f>
        <v xml:space="preserve"> </v>
      </c>
      <c r="V87" s="40" t="str">
        <f>IF(P_kom_ant!V97=0," ",P_kom_ant!V97)</f>
        <v xml:space="preserve"> </v>
      </c>
      <c r="W87" s="40" t="str">
        <f>IF(P_kom_ant!W97=0," ",P_kom_ant!W97)</f>
        <v xml:space="preserve"> </v>
      </c>
      <c r="X87" s="40" t="str">
        <f>IF(P_kom_ant!X97=0," ",P_kom_ant!X97)</f>
        <v xml:space="preserve"> </v>
      </c>
      <c r="Y87" s="38" t="str">
        <f>IF(P_kom_ant!Y97=0," ",P_kom_ant!Y97)</f>
        <v xml:space="preserve"> </v>
      </c>
    </row>
    <row r="88" spans="2:25" x14ac:dyDescent="0.2">
      <c r="B88" s="31" t="str">
        <f>IF(P_kom_ant!B98=0," ",P_kom_ant!B98)</f>
        <v xml:space="preserve"> </v>
      </c>
      <c r="C88" s="31" t="str">
        <f>IF(P_kom_ant!C98=0," ",P_kom_ant!C98)</f>
        <v xml:space="preserve"> </v>
      </c>
      <c r="D88" s="31" t="str">
        <f>IF(P_kom_ant!D98=0," ",P_kom_ant!D98)</f>
        <v xml:space="preserve"> </v>
      </c>
      <c r="E88" s="31" t="str">
        <f>IF(P_kom_ant!E98=0," ",P_kom_ant!E98)</f>
        <v xml:space="preserve"> </v>
      </c>
      <c r="F88" s="31" t="str">
        <f>IF(P_kom_ant!F98=0," ",P_kom_ant!F98)</f>
        <v xml:space="preserve"> </v>
      </c>
      <c r="G88" s="31" t="str">
        <f>IF(P_kom_ant!G98=0," ",P_kom_ant!G98)</f>
        <v xml:space="preserve"> </v>
      </c>
      <c r="H88" s="31" t="str">
        <f>IF(P_kom_ant!H98=0," ",P_kom_ant!H98)</f>
        <v xml:space="preserve"> </v>
      </c>
      <c r="I88" s="31" t="str">
        <f>IF(P_kom_ant!I98=0," ",P_kom_ant!I98)</f>
        <v xml:space="preserve"> </v>
      </c>
      <c r="J88" s="31" t="str">
        <f>IF(P_kom_ant!J98=0," ",P_kom_ant!J98)</f>
        <v xml:space="preserve"> </v>
      </c>
      <c r="K88" s="31" t="str">
        <f>IF(P_kom_ant!K98=0," ",P_kom_ant!K98)</f>
        <v xml:space="preserve"> </v>
      </c>
      <c r="L88" s="31" t="str">
        <f>IF(P_kom_ant!L98=0," ",P_kom_ant!L98)</f>
        <v xml:space="preserve"> </v>
      </c>
      <c r="M88" s="39" t="str">
        <f>IF(P_kom_ant!M98=0," ",P_kom_ant!M98)</f>
        <v xml:space="preserve"> </v>
      </c>
      <c r="N88" s="31" t="str">
        <f>IF(P_kom_ant!N98=0," ",P_kom_ant!N98)</f>
        <v xml:space="preserve"> </v>
      </c>
      <c r="O88" s="40" t="str">
        <f>IF(P_kom_ant!O98=0," ",P_kom_ant!O98)</f>
        <v xml:space="preserve"> </v>
      </c>
      <c r="P88" s="40" t="str">
        <f>IF(P_kom_ant!P98=0," ",P_kom_ant!P98)</f>
        <v xml:space="preserve"> </v>
      </c>
      <c r="Q88" s="40" t="str">
        <f>IF(P_kom_ant!Q98=0," ",P_kom_ant!Q98)</f>
        <v xml:space="preserve"> </v>
      </c>
      <c r="R88" s="40" t="str">
        <f>IF(P_kom_ant!R98=0," ",P_kom_ant!R98)</f>
        <v xml:space="preserve"> </v>
      </c>
      <c r="S88" s="40" t="str">
        <f>IF(P_kom_ant!S98=0," ",P_kom_ant!S98)</f>
        <v xml:space="preserve"> </v>
      </c>
      <c r="T88" s="40" t="str">
        <f>IF(P_kom_ant!T98=0," ",P_kom_ant!T98)</f>
        <v xml:space="preserve"> </v>
      </c>
      <c r="U88" s="40" t="str">
        <f>IF(P_kom_ant!U98=0," ",P_kom_ant!U98)</f>
        <v xml:space="preserve"> </v>
      </c>
      <c r="V88" s="40" t="str">
        <f>IF(P_kom_ant!V98=0," ",P_kom_ant!V98)</f>
        <v xml:space="preserve"> </v>
      </c>
      <c r="W88" s="40" t="str">
        <f>IF(P_kom_ant!W98=0," ",P_kom_ant!W98)</f>
        <v xml:space="preserve"> </v>
      </c>
      <c r="X88" s="40" t="str">
        <f>IF(P_kom_ant!X98=0," ",P_kom_ant!X98)</f>
        <v xml:space="preserve"> </v>
      </c>
      <c r="Y88" s="38" t="str">
        <f>IF(P_kom_ant!Y98=0," ",P_kom_ant!Y98)</f>
        <v xml:space="preserve"> </v>
      </c>
    </row>
    <row r="89" spans="2:25" x14ac:dyDescent="0.2">
      <c r="B89" s="31" t="str">
        <f>IF(P_kom_ant!B99=0," ",P_kom_ant!B99)</f>
        <v xml:space="preserve"> </v>
      </c>
      <c r="C89" s="31" t="str">
        <f>IF(P_kom_ant!C99=0," ",P_kom_ant!C99)</f>
        <v xml:space="preserve"> </v>
      </c>
      <c r="D89" s="31" t="str">
        <f>IF(P_kom_ant!D99=0," ",P_kom_ant!D99)</f>
        <v xml:space="preserve"> </v>
      </c>
      <c r="E89" s="31" t="str">
        <f>IF(P_kom_ant!E99=0," ",P_kom_ant!E99)</f>
        <v xml:space="preserve"> </v>
      </c>
      <c r="F89" s="31" t="str">
        <f>IF(P_kom_ant!F99=0," ",P_kom_ant!F99)</f>
        <v xml:space="preserve"> </v>
      </c>
      <c r="G89" s="31" t="str">
        <f>IF(P_kom_ant!G99=0," ",P_kom_ant!G99)</f>
        <v xml:space="preserve"> </v>
      </c>
      <c r="H89" s="31" t="str">
        <f>IF(P_kom_ant!H99=0," ",P_kom_ant!H99)</f>
        <v xml:space="preserve"> </v>
      </c>
      <c r="I89" s="31" t="str">
        <f>IF(P_kom_ant!I99=0," ",P_kom_ant!I99)</f>
        <v xml:space="preserve"> </v>
      </c>
      <c r="J89" s="31" t="str">
        <f>IF(P_kom_ant!J99=0," ",P_kom_ant!J99)</f>
        <v xml:space="preserve"> </v>
      </c>
      <c r="K89" s="31" t="str">
        <f>IF(P_kom_ant!K99=0," ",P_kom_ant!K99)</f>
        <v xml:space="preserve"> </v>
      </c>
      <c r="L89" s="31" t="str">
        <f>IF(P_kom_ant!L99=0," ",P_kom_ant!L99)</f>
        <v xml:space="preserve"> </v>
      </c>
      <c r="M89" s="39" t="str">
        <f>IF(P_kom_ant!M99=0," ",P_kom_ant!M99)</f>
        <v xml:space="preserve"> </v>
      </c>
      <c r="N89" s="31" t="str">
        <f>IF(P_kom_ant!N99=0," ",P_kom_ant!N99)</f>
        <v xml:space="preserve"> </v>
      </c>
      <c r="O89" s="40" t="str">
        <f>IF(P_kom_ant!O99=0," ",P_kom_ant!O99)</f>
        <v xml:space="preserve"> </v>
      </c>
      <c r="P89" s="40" t="str">
        <f>IF(P_kom_ant!P99=0," ",P_kom_ant!P99)</f>
        <v xml:space="preserve"> </v>
      </c>
      <c r="Q89" s="40" t="str">
        <f>IF(P_kom_ant!Q99=0," ",P_kom_ant!Q99)</f>
        <v xml:space="preserve"> </v>
      </c>
      <c r="R89" s="40" t="str">
        <f>IF(P_kom_ant!R99=0," ",P_kom_ant!R99)</f>
        <v xml:space="preserve"> </v>
      </c>
      <c r="S89" s="40" t="str">
        <f>IF(P_kom_ant!S99=0," ",P_kom_ant!S99)</f>
        <v xml:space="preserve"> </v>
      </c>
      <c r="T89" s="40" t="str">
        <f>IF(P_kom_ant!T99=0," ",P_kom_ant!T99)</f>
        <v xml:space="preserve"> </v>
      </c>
      <c r="U89" s="40" t="str">
        <f>IF(P_kom_ant!U99=0," ",P_kom_ant!U99)</f>
        <v xml:space="preserve"> </v>
      </c>
      <c r="V89" s="40" t="str">
        <f>IF(P_kom_ant!V99=0," ",P_kom_ant!V99)</f>
        <v xml:space="preserve"> </v>
      </c>
      <c r="W89" s="40" t="str">
        <f>IF(P_kom_ant!W99=0," ",P_kom_ant!W99)</f>
        <v xml:space="preserve"> </v>
      </c>
      <c r="X89" s="40" t="str">
        <f>IF(P_kom_ant!X99=0," ",P_kom_ant!X99)</f>
        <v xml:space="preserve"> </v>
      </c>
      <c r="Y89" s="38" t="str">
        <f>IF(P_kom_ant!Y99=0," ",P_kom_ant!Y99)</f>
        <v xml:space="preserve"> </v>
      </c>
    </row>
    <row r="90" spans="2:25" x14ac:dyDescent="0.2">
      <c r="B90" s="31" t="str">
        <f>IF(P_kom_ant!B100=0," ",P_kom_ant!B100)</f>
        <v xml:space="preserve"> </v>
      </c>
      <c r="C90" s="31" t="str">
        <f>IF(P_kom_ant!C100=0," ",P_kom_ant!C100)</f>
        <v xml:space="preserve"> </v>
      </c>
      <c r="D90" s="31" t="str">
        <f>IF(P_kom_ant!D100=0," ",P_kom_ant!D100)</f>
        <v xml:space="preserve"> </v>
      </c>
      <c r="E90" s="31" t="str">
        <f>IF(P_kom_ant!E100=0," ",P_kom_ant!E100)</f>
        <v xml:space="preserve"> </v>
      </c>
      <c r="F90" s="31" t="str">
        <f>IF(P_kom_ant!F100=0," ",P_kom_ant!F100)</f>
        <v xml:space="preserve"> </v>
      </c>
      <c r="G90" s="31" t="str">
        <f>IF(P_kom_ant!G100=0," ",P_kom_ant!G100)</f>
        <v xml:space="preserve"> </v>
      </c>
      <c r="H90" s="31" t="str">
        <f>IF(P_kom_ant!H100=0," ",P_kom_ant!H100)</f>
        <v xml:space="preserve"> </v>
      </c>
      <c r="I90" s="31" t="str">
        <f>IF(P_kom_ant!I100=0," ",P_kom_ant!I100)</f>
        <v xml:space="preserve"> </v>
      </c>
      <c r="J90" s="31" t="str">
        <f>IF(P_kom_ant!J100=0," ",P_kom_ant!J100)</f>
        <v xml:space="preserve"> </v>
      </c>
      <c r="K90" s="31" t="str">
        <f>IF(P_kom_ant!K100=0," ",P_kom_ant!K100)</f>
        <v xml:space="preserve"> </v>
      </c>
      <c r="L90" s="31" t="str">
        <f>IF(P_kom_ant!L100=0," ",P_kom_ant!L100)</f>
        <v xml:space="preserve"> </v>
      </c>
      <c r="M90" s="39" t="str">
        <f>IF(P_kom_ant!M100=0," ",P_kom_ant!M100)</f>
        <v xml:space="preserve"> </v>
      </c>
      <c r="N90" s="31" t="str">
        <f>IF(P_kom_ant!N100=0," ",P_kom_ant!N100)</f>
        <v xml:space="preserve"> </v>
      </c>
      <c r="O90" s="40" t="str">
        <f>IF(P_kom_ant!O100=0," ",P_kom_ant!O100)</f>
        <v xml:space="preserve"> </v>
      </c>
      <c r="P90" s="40" t="str">
        <f>IF(P_kom_ant!P100=0," ",P_kom_ant!P100)</f>
        <v xml:space="preserve"> </v>
      </c>
      <c r="Q90" s="40" t="str">
        <f>IF(P_kom_ant!Q100=0," ",P_kom_ant!Q100)</f>
        <v xml:space="preserve"> </v>
      </c>
      <c r="R90" s="40" t="str">
        <f>IF(P_kom_ant!R100=0," ",P_kom_ant!R100)</f>
        <v xml:space="preserve"> </v>
      </c>
      <c r="S90" s="40" t="str">
        <f>IF(P_kom_ant!S100=0," ",P_kom_ant!S100)</f>
        <v xml:space="preserve"> </v>
      </c>
      <c r="T90" s="40" t="str">
        <f>IF(P_kom_ant!T100=0," ",P_kom_ant!T100)</f>
        <v xml:space="preserve"> </v>
      </c>
      <c r="U90" s="40" t="str">
        <f>IF(P_kom_ant!U100=0," ",P_kom_ant!U100)</f>
        <v xml:space="preserve"> </v>
      </c>
      <c r="V90" s="40" t="str">
        <f>IF(P_kom_ant!V100=0," ",P_kom_ant!V100)</f>
        <v xml:space="preserve"> </v>
      </c>
      <c r="W90" s="40" t="str">
        <f>IF(P_kom_ant!W100=0," ",P_kom_ant!W100)</f>
        <v xml:space="preserve"> </v>
      </c>
      <c r="X90" s="40" t="str">
        <f>IF(P_kom_ant!X100=0," ",P_kom_ant!X100)</f>
        <v xml:space="preserve"> </v>
      </c>
      <c r="Y90" s="38" t="str">
        <f>IF(P_kom_ant!Y100=0," ",P_kom_ant!Y100)</f>
        <v xml:space="preserve"> </v>
      </c>
    </row>
    <row r="91" spans="2:25" x14ac:dyDescent="0.2">
      <c r="B91" s="31" t="str">
        <f>IF(P_kom_ant!B101=0," ",P_kom_ant!B101)</f>
        <v xml:space="preserve"> </v>
      </c>
      <c r="C91" s="31" t="str">
        <f>IF(P_kom_ant!C101=0," ",P_kom_ant!C101)</f>
        <v xml:space="preserve"> </v>
      </c>
      <c r="D91" s="31" t="str">
        <f>IF(P_kom_ant!D101=0," ",P_kom_ant!D101)</f>
        <v xml:space="preserve"> </v>
      </c>
      <c r="E91" s="31" t="str">
        <f>IF(P_kom_ant!E101=0," ",P_kom_ant!E101)</f>
        <v xml:space="preserve"> </v>
      </c>
      <c r="F91" s="31" t="str">
        <f>IF(P_kom_ant!F101=0," ",P_kom_ant!F101)</f>
        <v xml:space="preserve"> </v>
      </c>
      <c r="G91" s="31" t="str">
        <f>IF(P_kom_ant!G101=0," ",P_kom_ant!G101)</f>
        <v xml:space="preserve"> </v>
      </c>
      <c r="H91" s="31" t="str">
        <f>IF(P_kom_ant!H101=0," ",P_kom_ant!H101)</f>
        <v xml:space="preserve"> </v>
      </c>
      <c r="I91" s="31" t="str">
        <f>IF(P_kom_ant!I101=0," ",P_kom_ant!I101)</f>
        <v xml:space="preserve"> </v>
      </c>
      <c r="J91" s="31" t="str">
        <f>IF(P_kom_ant!J101=0," ",P_kom_ant!J101)</f>
        <v xml:space="preserve"> </v>
      </c>
      <c r="K91" s="31" t="str">
        <f>IF(P_kom_ant!K101=0," ",P_kom_ant!K101)</f>
        <v xml:space="preserve"> </v>
      </c>
      <c r="L91" s="31" t="str">
        <f>IF(P_kom_ant!L101=0," ",P_kom_ant!L101)</f>
        <v xml:space="preserve"> </v>
      </c>
      <c r="M91" s="39" t="str">
        <f>IF(P_kom_ant!M101=0," ",P_kom_ant!M101)</f>
        <v xml:space="preserve"> </v>
      </c>
      <c r="N91" s="31" t="str">
        <f>IF(P_kom_ant!N101=0," ",P_kom_ant!N101)</f>
        <v xml:space="preserve"> </v>
      </c>
      <c r="O91" s="40" t="str">
        <f>IF(P_kom_ant!O101=0," ",P_kom_ant!O101)</f>
        <v xml:space="preserve"> </v>
      </c>
      <c r="P91" s="40" t="str">
        <f>IF(P_kom_ant!P101=0," ",P_kom_ant!P101)</f>
        <v xml:space="preserve"> </v>
      </c>
      <c r="Q91" s="40" t="str">
        <f>IF(P_kom_ant!Q101=0," ",P_kom_ant!Q101)</f>
        <v xml:space="preserve"> </v>
      </c>
      <c r="R91" s="40" t="str">
        <f>IF(P_kom_ant!R101=0," ",P_kom_ant!R101)</f>
        <v xml:space="preserve"> </v>
      </c>
      <c r="S91" s="40" t="str">
        <f>IF(P_kom_ant!S101=0," ",P_kom_ant!S101)</f>
        <v xml:space="preserve"> </v>
      </c>
      <c r="T91" s="40" t="str">
        <f>IF(P_kom_ant!T101=0," ",P_kom_ant!T101)</f>
        <v xml:space="preserve"> </v>
      </c>
      <c r="U91" s="40" t="str">
        <f>IF(P_kom_ant!U101=0," ",P_kom_ant!U101)</f>
        <v xml:space="preserve"> </v>
      </c>
      <c r="V91" s="40" t="str">
        <f>IF(P_kom_ant!V101=0," ",P_kom_ant!V101)</f>
        <v xml:space="preserve"> </v>
      </c>
      <c r="W91" s="40" t="str">
        <f>IF(P_kom_ant!W101=0," ",P_kom_ant!W101)</f>
        <v xml:space="preserve"> </v>
      </c>
      <c r="X91" s="40" t="str">
        <f>IF(P_kom_ant!X101=0," ",P_kom_ant!X101)</f>
        <v xml:space="preserve"> </v>
      </c>
      <c r="Y91" s="38" t="str">
        <f>IF(P_kom_ant!Y101=0," ",P_kom_ant!Y101)</f>
        <v xml:space="preserve"> </v>
      </c>
    </row>
    <row r="92" spans="2:25" x14ac:dyDescent="0.2">
      <c r="B92" s="31" t="str">
        <f>IF(P_kom_ant!B102=0," ",P_kom_ant!B102)</f>
        <v xml:space="preserve"> </v>
      </c>
      <c r="C92" s="31" t="str">
        <f>IF(P_kom_ant!C102=0," ",P_kom_ant!C102)</f>
        <v xml:space="preserve"> </v>
      </c>
      <c r="D92" s="31" t="str">
        <f>IF(P_kom_ant!D102=0," ",P_kom_ant!D102)</f>
        <v xml:space="preserve"> </v>
      </c>
      <c r="E92" s="31" t="str">
        <f>IF(P_kom_ant!E102=0," ",P_kom_ant!E102)</f>
        <v xml:space="preserve"> </v>
      </c>
      <c r="F92" s="31" t="str">
        <f>IF(P_kom_ant!F102=0," ",P_kom_ant!F102)</f>
        <v xml:space="preserve"> </v>
      </c>
      <c r="G92" s="31" t="str">
        <f>IF(P_kom_ant!G102=0," ",P_kom_ant!G102)</f>
        <v xml:space="preserve"> </v>
      </c>
      <c r="H92" s="31" t="str">
        <f>IF(P_kom_ant!H102=0," ",P_kom_ant!H102)</f>
        <v xml:space="preserve"> </v>
      </c>
      <c r="I92" s="31" t="str">
        <f>IF(P_kom_ant!I102=0," ",P_kom_ant!I102)</f>
        <v xml:space="preserve"> </v>
      </c>
      <c r="J92" s="31" t="str">
        <f>IF(P_kom_ant!J102=0," ",P_kom_ant!J102)</f>
        <v xml:space="preserve"> </v>
      </c>
      <c r="K92" s="31" t="str">
        <f>IF(P_kom_ant!K102=0," ",P_kom_ant!K102)</f>
        <v xml:space="preserve"> </v>
      </c>
      <c r="L92" s="31" t="str">
        <f>IF(P_kom_ant!L102=0," ",P_kom_ant!L102)</f>
        <v xml:space="preserve"> </v>
      </c>
      <c r="M92" s="39" t="str">
        <f>IF(P_kom_ant!M102=0," ",P_kom_ant!M102)</f>
        <v xml:space="preserve"> </v>
      </c>
      <c r="N92" s="31" t="str">
        <f>IF(P_kom_ant!N102=0," ",P_kom_ant!N102)</f>
        <v xml:space="preserve"> </v>
      </c>
      <c r="O92" s="40" t="str">
        <f>IF(P_kom_ant!O102=0," ",P_kom_ant!O102)</f>
        <v xml:space="preserve"> </v>
      </c>
      <c r="P92" s="40" t="str">
        <f>IF(P_kom_ant!P102=0," ",P_kom_ant!P102)</f>
        <v xml:space="preserve"> </v>
      </c>
      <c r="Q92" s="40" t="str">
        <f>IF(P_kom_ant!Q102=0," ",P_kom_ant!Q102)</f>
        <v xml:space="preserve"> </v>
      </c>
      <c r="R92" s="40" t="str">
        <f>IF(P_kom_ant!R102=0," ",P_kom_ant!R102)</f>
        <v xml:space="preserve"> </v>
      </c>
      <c r="S92" s="40" t="str">
        <f>IF(P_kom_ant!S102=0," ",P_kom_ant!S102)</f>
        <v xml:space="preserve"> </v>
      </c>
      <c r="T92" s="40" t="str">
        <f>IF(P_kom_ant!T102=0," ",P_kom_ant!T102)</f>
        <v xml:space="preserve"> </v>
      </c>
      <c r="U92" s="40" t="str">
        <f>IF(P_kom_ant!U102=0," ",P_kom_ant!U102)</f>
        <v xml:space="preserve"> </v>
      </c>
      <c r="V92" s="40" t="str">
        <f>IF(P_kom_ant!V102=0," ",P_kom_ant!V102)</f>
        <v xml:space="preserve"> </v>
      </c>
      <c r="W92" s="40" t="str">
        <f>IF(P_kom_ant!W102=0," ",P_kom_ant!W102)</f>
        <v xml:space="preserve"> </v>
      </c>
      <c r="X92" s="40" t="str">
        <f>IF(P_kom_ant!X102=0," ",P_kom_ant!X102)</f>
        <v xml:space="preserve"> </v>
      </c>
      <c r="Y92" s="38" t="str">
        <f>IF(P_kom_ant!Y102=0," ",P_kom_ant!Y102)</f>
        <v xml:space="preserve"> </v>
      </c>
    </row>
    <row r="93" spans="2:25" x14ac:dyDescent="0.2">
      <c r="B93" s="31" t="str">
        <f>IF(P_kom_ant!B103=0," ",P_kom_ant!B103)</f>
        <v xml:space="preserve"> </v>
      </c>
      <c r="C93" s="31" t="str">
        <f>IF(P_kom_ant!C103=0," ",P_kom_ant!C103)</f>
        <v xml:space="preserve"> </v>
      </c>
      <c r="D93" s="31" t="str">
        <f>IF(P_kom_ant!D103=0," ",P_kom_ant!D103)</f>
        <v xml:space="preserve"> </v>
      </c>
      <c r="E93" s="31" t="str">
        <f>IF(P_kom_ant!E103=0," ",P_kom_ant!E103)</f>
        <v xml:space="preserve"> </v>
      </c>
      <c r="F93" s="31" t="str">
        <f>IF(P_kom_ant!F103=0," ",P_kom_ant!F103)</f>
        <v xml:space="preserve"> </v>
      </c>
      <c r="G93" s="31" t="str">
        <f>IF(P_kom_ant!G103=0," ",P_kom_ant!G103)</f>
        <v xml:space="preserve"> </v>
      </c>
      <c r="H93" s="31" t="str">
        <f>IF(P_kom_ant!H103=0," ",P_kom_ant!H103)</f>
        <v xml:space="preserve"> </v>
      </c>
      <c r="I93" s="31" t="str">
        <f>IF(P_kom_ant!I103=0," ",P_kom_ant!I103)</f>
        <v xml:space="preserve"> </v>
      </c>
      <c r="J93" s="31" t="str">
        <f>IF(P_kom_ant!J103=0," ",P_kom_ant!J103)</f>
        <v xml:space="preserve"> </v>
      </c>
      <c r="K93" s="31" t="str">
        <f>IF(P_kom_ant!K103=0," ",P_kom_ant!K103)</f>
        <v xml:space="preserve"> </v>
      </c>
      <c r="L93" s="31" t="str">
        <f>IF(P_kom_ant!L103=0," ",P_kom_ant!L103)</f>
        <v xml:space="preserve"> </v>
      </c>
      <c r="M93" s="39" t="str">
        <f>IF(P_kom_ant!M103=0," ",P_kom_ant!M103)</f>
        <v xml:space="preserve"> </v>
      </c>
      <c r="N93" s="31" t="str">
        <f>IF(P_kom_ant!N103=0," ",P_kom_ant!N103)</f>
        <v xml:space="preserve"> </v>
      </c>
      <c r="O93" s="40" t="str">
        <f>IF(P_kom_ant!O103=0," ",P_kom_ant!O103)</f>
        <v xml:space="preserve"> </v>
      </c>
      <c r="P93" s="40" t="str">
        <f>IF(P_kom_ant!P103=0," ",P_kom_ant!P103)</f>
        <v xml:space="preserve"> </v>
      </c>
      <c r="Q93" s="40" t="str">
        <f>IF(P_kom_ant!Q103=0," ",P_kom_ant!Q103)</f>
        <v xml:space="preserve"> </v>
      </c>
      <c r="R93" s="40" t="str">
        <f>IF(P_kom_ant!R103=0," ",P_kom_ant!R103)</f>
        <v xml:space="preserve"> </v>
      </c>
      <c r="S93" s="40" t="str">
        <f>IF(P_kom_ant!S103=0," ",P_kom_ant!S103)</f>
        <v xml:space="preserve"> </v>
      </c>
      <c r="T93" s="40" t="str">
        <f>IF(P_kom_ant!T103=0," ",P_kom_ant!T103)</f>
        <v xml:space="preserve"> </v>
      </c>
      <c r="U93" s="40" t="str">
        <f>IF(P_kom_ant!U103=0," ",P_kom_ant!U103)</f>
        <v xml:space="preserve"> </v>
      </c>
      <c r="V93" s="40" t="str">
        <f>IF(P_kom_ant!V103=0," ",P_kom_ant!V103)</f>
        <v xml:space="preserve"> </v>
      </c>
      <c r="W93" s="40" t="str">
        <f>IF(P_kom_ant!W103=0," ",P_kom_ant!W103)</f>
        <v xml:space="preserve"> </v>
      </c>
      <c r="X93" s="40" t="str">
        <f>IF(P_kom_ant!X103=0," ",P_kom_ant!X103)</f>
        <v xml:space="preserve"> </v>
      </c>
      <c r="Y93" s="38" t="str">
        <f>IF(P_kom_ant!Y103=0," ",P_kom_ant!Y103)</f>
        <v xml:space="preserve"> </v>
      </c>
    </row>
    <row r="94" spans="2:25" x14ac:dyDescent="0.2">
      <c r="B94" s="31" t="str">
        <f>IF(P_kom_ant!B104=0," ",P_kom_ant!B104)</f>
        <v xml:space="preserve"> </v>
      </c>
      <c r="C94" s="31" t="str">
        <f>IF(P_kom_ant!C104=0," ",P_kom_ant!C104)</f>
        <v xml:space="preserve"> </v>
      </c>
      <c r="D94" s="31" t="str">
        <f>IF(P_kom_ant!D104=0," ",P_kom_ant!D104)</f>
        <v xml:space="preserve"> </v>
      </c>
      <c r="E94" s="31" t="str">
        <f>IF(P_kom_ant!E104=0," ",P_kom_ant!E104)</f>
        <v xml:space="preserve"> </v>
      </c>
      <c r="F94" s="31" t="str">
        <f>IF(P_kom_ant!F104=0," ",P_kom_ant!F104)</f>
        <v xml:space="preserve"> </v>
      </c>
      <c r="G94" s="31" t="str">
        <f>IF(P_kom_ant!G104=0," ",P_kom_ant!G104)</f>
        <v xml:space="preserve"> </v>
      </c>
      <c r="H94" s="31" t="str">
        <f>IF(P_kom_ant!H104=0," ",P_kom_ant!H104)</f>
        <v xml:space="preserve"> </v>
      </c>
      <c r="I94" s="31" t="str">
        <f>IF(P_kom_ant!I104=0," ",P_kom_ant!I104)</f>
        <v xml:space="preserve"> </v>
      </c>
      <c r="J94" s="31" t="str">
        <f>IF(P_kom_ant!J104=0," ",P_kom_ant!J104)</f>
        <v xml:space="preserve"> </v>
      </c>
      <c r="K94" s="31" t="str">
        <f>IF(P_kom_ant!K104=0," ",P_kom_ant!K104)</f>
        <v xml:space="preserve"> </v>
      </c>
      <c r="L94" s="31" t="str">
        <f>IF(P_kom_ant!L104=0," ",P_kom_ant!L104)</f>
        <v xml:space="preserve"> </v>
      </c>
      <c r="M94" s="39" t="str">
        <f>IF(P_kom_ant!M104=0," ",P_kom_ant!M104)</f>
        <v xml:space="preserve"> </v>
      </c>
      <c r="N94" s="31" t="str">
        <f>IF(P_kom_ant!N104=0," ",P_kom_ant!N104)</f>
        <v xml:space="preserve"> </v>
      </c>
      <c r="O94" s="40" t="str">
        <f>IF(P_kom_ant!O104=0," ",P_kom_ant!O104)</f>
        <v xml:space="preserve"> </v>
      </c>
      <c r="P94" s="40" t="str">
        <f>IF(P_kom_ant!P104=0," ",P_kom_ant!P104)</f>
        <v xml:space="preserve"> </v>
      </c>
      <c r="Q94" s="40" t="str">
        <f>IF(P_kom_ant!Q104=0," ",P_kom_ant!Q104)</f>
        <v xml:space="preserve"> </v>
      </c>
      <c r="R94" s="40" t="str">
        <f>IF(P_kom_ant!R104=0," ",P_kom_ant!R104)</f>
        <v xml:space="preserve"> </v>
      </c>
      <c r="S94" s="40" t="str">
        <f>IF(P_kom_ant!S104=0," ",P_kom_ant!S104)</f>
        <v xml:space="preserve"> </v>
      </c>
      <c r="T94" s="40" t="str">
        <f>IF(P_kom_ant!T104=0," ",P_kom_ant!T104)</f>
        <v xml:space="preserve"> </v>
      </c>
      <c r="U94" s="40" t="str">
        <f>IF(P_kom_ant!U104=0," ",P_kom_ant!U104)</f>
        <v xml:space="preserve"> </v>
      </c>
      <c r="V94" s="40" t="str">
        <f>IF(P_kom_ant!V104=0," ",P_kom_ant!V104)</f>
        <v xml:space="preserve"> </v>
      </c>
      <c r="W94" s="40" t="str">
        <f>IF(P_kom_ant!W104=0," ",P_kom_ant!W104)</f>
        <v xml:space="preserve"> </v>
      </c>
      <c r="X94" s="40" t="str">
        <f>IF(P_kom_ant!X104=0," ",P_kom_ant!X104)</f>
        <v xml:space="preserve"> </v>
      </c>
      <c r="Y94" s="38" t="str">
        <f>IF(P_kom_ant!Y104=0," ",P_kom_ant!Y104)</f>
        <v xml:space="preserve"> </v>
      </c>
    </row>
    <row r="95" spans="2:25" x14ac:dyDescent="0.2">
      <c r="B95" s="31" t="str">
        <f>IF(P_kom_ant!B105=0," ",P_kom_ant!B105)</f>
        <v xml:space="preserve"> </v>
      </c>
      <c r="C95" s="31" t="str">
        <f>IF(P_kom_ant!C105=0," ",P_kom_ant!C105)</f>
        <v xml:space="preserve"> </v>
      </c>
      <c r="D95" s="31" t="str">
        <f>IF(P_kom_ant!D105=0," ",P_kom_ant!D105)</f>
        <v xml:space="preserve"> </v>
      </c>
      <c r="E95" s="31" t="str">
        <f>IF(P_kom_ant!E105=0," ",P_kom_ant!E105)</f>
        <v xml:space="preserve"> </v>
      </c>
      <c r="F95" s="31" t="str">
        <f>IF(P_kom_ant!F105=0," ",P_kom_ant!F105)</f>
        <v xml:space="preserve"> </v>
      </c>
      <c r="G95" s="31" t="str">
        <f>IF(P_kom_ant!G105=0," ",P_kom_ant!G105)</f>
        <v xml:space="preserve"> </v>
      </c>
      <c r="H95" s="31" t="str">
        <f>IF(P_kom_ant!H105=0," ",P_kom_ant!H105)</f>
        <v xml:space="preserve"> </v>
      </c>
      <c r="I95" s="31" t="str">
        <f>IF(P_kom_ant!I105=0," ",P_kom_ant!I105)</f>
        <v xml:space="preserve"> </v>
      </c>
      <c r="J95" s="31" t="str">
        <f>IF(P_kom_ant!J105=0," ",P_kom_ant!J105)</f>
        <v xml:space="preserve"> </v>
      </c>
      <c r="K95" s="31" t="str">
        <f>IF(P_kom_ant!K105=0," ",P_kom_ant!K105)</f>
        <v xml:space="preserve"> </v>
      </c>
      <c r="L95" s="31" t="str">
        <f>IF(P_kom_ant!L105=0," ",P_kom_ant!L105)</f>
        <v xml:space="preserve"> </v>
      </c>
      <c r="M95" s="39" t="str">
        <f>IF(P_kom_ant!M105=0," ",P_kom_ant!M105)</f>
        <v xml:space="preserve"> </v>
      </c>
      <c r="N95" s="31" t="str">
        <f>IF(P_kom_ant!N105=0," ",P_kom_ant!N105)</f>
        <v xml:space="preserve"> </v>
      </c>
      <c r="O95" s="40" t="str">
        <f>IF(P_kom_ant!O105=0," ",P_kom_ant!O105)</f>
        <v xml:space="preserve"> </v>
      </c>
      <c r="P95" s="40" t="str">
        <f>IF(P_kom_ant!P105=0," ",P_kom_ant!P105)</f>
        <v xml:space="preserve"> </v>
      </c>
      <c r="Q95" s="40" t="str">
        <f>IF(P_kom_ant!Q105=0," ",P_kom_ant!Q105)</f>
        <v xml:space="preserve"> </v>
      </c>
      <c r="R95" s="40" t="str">
        <f>IF(P_kom_ant!R105=0," ",P_kom_ant!R105)</f>
        <v xml:space="preserve"> </v>
      </c>
      <c r="S95" s="40" t="str">
        <f>IF(P_kom_ant!S105=0," ",P_kom_ant!S105)</f>
        <v xml:space="preserve"> </v>
      </c>
      <c r="T95" s="40" t="str">
        <f>IF(P_kom_ant!T105=0," ",P_kom_ant!T105)</f>
        <v xml:space="preserve"> </v>
      </c>
      <c r="U95" s="40" t="str">
        <f>IF(P_kom_ant!U105=0," ",P_kom_ant!U105)</f>
        <v xml:space="preserve"> </v>
      </c>
      <c r="V95" s="40" t="str">
        <f>IF(P_kom_ant!V105=0," ",P_kom_ant!V105)</f>
        <v xml:space="preserve"> </v>
      </c>
      <c r="W95" s="40" t="str">
        <f>IF(P_kom_ant!W105=0," ",P_kom_ant!W105)</f>
        <v xml:space="preserve"> </v>
      </c>
      <c r="X95" s="40" t="str">
        <f>IF(P_kom_ant!X105=0," ",P_kom_ant!X105)</f>
        <v xml:space="preserve"> </v>
      </c>
      <c r="Y95" s="38" t="str">
        <f>IF(P_kom_ant!Y105=0," ",P_kom_ant!Y105)</f>
        <v xml:space="preserve"> </v>
      </c>
    </row>
    <row r="96" spans="2:25" x14ac:dyDescent="0.2">
      <c r="B96" s="31" t="str">
        <f>IF(P_kom_ant!B106=0," ",P_kom_ant!B106)</f>
        <v xml:space="preserve"> </v>
      </c>
      <c r="C96" s="31" t="str">
        <f>IF(P_kom_ant!C106=0," ",P_kom_ant!C106)</f>
        <v xml:space="preserve"> </v>
      </c>
      <c r="D96" s="31" t="str">
        <f>IF(P_kom_ant!D106=0," ",P_kom_ant!D106)</f>
        <v xml:space="preserve"> </v>
      </c>
      <c r="E96" s="31" t="str">
        <f>IF(P_kom_ant!E106=0," ",P_kom_ant!E106)</f>
        <v xml:space="preserve"> </v>
      </c>
      <c r="F96" s="31" t="str">
        <f>IF(P_kom_ant!F106=0," ",P_kom_ant!F106)</f>
        <v xml:space="preserve"> </v>
      </c>
      <c r="G96" s="31" t="str">
        <f>IF(P_kom_ant!G106=0," ",P_kom_ant!G106)</f>
        <v xml:space="preserve"> </v>
      </c>
      <c r="H96" s="31" t="str">
        <f>IF(P_kom_ant!H106=0," ",P_kom_ant!H106)</f>
        <v xml:space="preserve"> </v>
      </c>
      <c r="I96" s="31" t="str">
        <f>IF(P_kom_ant!I106=0," ",P_kom_ant!I106)</f>
        <v xml:space="preserve"> </v>
      </c>
      <c r="J96" s="31" t="str">
        <f>IF(P_kom_ant!J106=0," ",P_kom_ant!J106)</f>
        <v xml:space="preserve"> </v>
      </c>
      <c r="K96" s="31" t="str">
        <f>IF(P_kom_ant!K106=0," ",P_kom_ant!K106)</f>
        <v xml:space="preserve"> </v>
      </c>
      <c r="L96" s="31" t="str">
        <f>IF(P_kom_ant!L106=0," ",P_kom_ant!L106)</f>
        <v xml:space="preserve"> </v>
      </c>
      <c r="M96" s="39" t="str">
        <f>IF(P_kom_ant!M106=0," ",P_kom_ant!M106)</f>
        <v xml:space="preserve"> </v>
      </c>
      <c r="N96" s="31" t="str">
        <f>IF(P_kom_ant!N106=0," ",P_kom_ant!N106)</f>
        <v xml:space="preserve"> </v>
      </c>
      <c r="O96" s="40" t="str">
        <f>IF(P_kom_ant!O106=0," ",P_kom_ant!O106)</f>
        <v xml:space="preserve"> </v>
      </c>
      <c r="P96" s="40" t="str">
        <f>IF(P_kom_ant!P106=0," ",P_kom_ant!P106)</f>
        <v xml:space="preserve"> </v>
      </c>
      <c r="Q96" s="40" t="str">
        <f>IF(P_kom_ant!Q106=0," ",P_kom_ant!Q106)</f>
        <v xml:space="preserve"> </v>
      </c>
      <c r="R96" s="40" t="str">
        <f>IF(P_kom_ant!R106=0," ",P_kom_ant!R106)</f>
        <v xml:space="preserve"> </v>
      </c>
      <c r="S96" s="40" t="str">
        <f>IF(P_kom_ant!S106=0," ",P_kom_ant!S106)</f>
        <v xml:space="preserve"> </v>
      </c>
      <c r="T96" s="40" t="str">
        <f>IF(P_kom_ant!T106=0," ",P_kom_ant!T106)</f>
        <v xml:space="preserve"> </v>
      </c>
      <c r="U96" s="40" t="str">
        <f>IF(P_kom_ant!U106=0," ",P_kom_ant!U106)</f>
        <v xml:space="preserve"> </v>
      </c>
      <c r="V96" s="40" t="str">
        <f>IF(P_kom_ant!V106=0," ",P_kom_ant!V106)</f>
        <v xml:space="preserve"> </v>
      </c>
      <c r="W96" s="40" t="str">
        <f>IF(P_kom_ant!W106=0," ",P_kom_ant!W106)</f>
        <v xml:space="preserve"> </v>
      </c>
      <c r="X96" s="40" t="str">
        <f>IF(P_kom_ant!X106=0," ",P_kom_ant!X106)</f>
        <v xml:space="preserve"> </v>
      </c>
      <c r="Y96" s="38" t="str">
        <f>IF(P_kom_ant!Y106=0," ",P_kom_ant!Y106)</f>
        <v xml:space="preserve"> </v>
      </c>
    </row>
    <row r="97" spans="2:25" x14ac:dyDescent="0.2">
      <c r="B97" s="31" t="str">
        <f>IF(P_kom_ant!B107=0," ",P_kom_ant!B107)</f>
        <v xml:space="preserve"> </v>
      </c>
      <c r="C97" s="31" t="str">
        <f>IF(P_kom_ant!C107=0," ",P_kom_ant!C107)</f>
        <v xml:space="preserve"> </v>
      </c>
      <c r="D97" s="31" t="str">
        <f>IF(P_kom_ant!D107=0," ",P_kom_ant!D107)</f>
        <v xml:space="preserve"> </v>
      </c>
      <c r="E97" s="31" t="str">
        <f>IF(P_kom_ant!E107=0," ",P_kom_ant!E107)</f>
        <v xml:space="preserve"> </v>
      </c>
      <c r="F97" s="31" t="str">
        <f>IF(P_kom_ant!F107=0," ",P_kom_ant!F107)</f>
        <v xml:space="preserve"> </v>
      </c>
      <c r="G97" s="31" t="str">
        <f>IF(P_kom_ant!G107=0," ",P_kom_ant!G107)</f>
        <v xml:space="preserve"> </v>
      </c>
      <c r="H97" s="31" t="str">
        <f>IF(P_kom_ant!H107=0," ",P_kom_ant!H107)</f>
        <v xml:space="preserve"> </v>
      </c>
      <c r="I97" s="31" t="str">
        <f>IF(P_kom_ant!I107=0," ",P_kom_ant!I107)</f>
        <v xml:space="preserve"> </v>
      </c>
      <c r="J97" s="31" t="str">
        <f>IF(P_kom_ant!J107=0," ",P_kom_ant!J107)</f>
        <v xml:space="preserve"> </v>
      </c>
      <c r="K97" s="31" t="str">
        <f>IF(P_kom_ant!K107=0," ",P_kom_ant!K107)</f>
        <v xml:space="preserve"> </v>
      </c>
      <c r="L97" s="31" t="str">
        <f>IF(P_kom_ant!L107=0," ",P_kom_ant!L107)</f>
        <v xml:space="preserve"> </v>
      </c>
      <c r="M97" s="39" t="str">
        <f>IF(P_kom_ant!M107=0," ",P_kom_ant!M107)</f>
        <v xml:space="preserve"> </v>
      </c>
      <c r="N97" s="31" t="str">
        <f>IF(P_kom_ant!N107=0," ",P_kom_ant!N107)</f>
        <v xml:space="preserve"> </v>
      </c>
      <c r="O97" s="40" t="str">
        <f>IF(P_kom_ant!O107=0," ",P_kom_ant!O107)</f>
        <v xml:space="preserve"> </v>
      </c>
      <c r="P97" s="40" t="str">
        <f>IF(P_kom_ant!P107=0," ",P_kom_ant!P107)</f>
        <v xml:space="preserve"> </v>
      </c>
      <c r="Q97" s="40" t="str">
        <f>IF(P_kom_ant!Q107=0," ",P_kom_ant!Q107)</f>
        <v xml:space="preserve"> </v>
      </c>
      <c r="R97" s="40" t="str">
        <f>IF(P_kom_ant!R107=0," ",P_kom_ant!R107)</f>
        <v xml:space="preserve"> </v>
      </c>
      <c r="S97" s="40" t="str">
        <f>IF(P_kom_ant!S107=0," ",P_kom_ant!S107)</f>
        <v xml:space="preserve"> </v>
      </c>
      <c r="T97" s="40" t="str">
        <f>IF(P_kom_ant!T107=0," ",P_kom_ant!T107)</f>
        <v xml:space="preserve"> </v>
      </c>
      <c r="U97" s="40" t="str">
        <f>IF(P_kom_ant!U107=0," ",P_kom_ant!U107)</f>
        <v xml:space="preserve"> </v>
      </c>
      <c r="V97" s="40" t="str">
        <f>IF(P_kom_ant!V107=0," ",P_kom_ant!V107)</f>
        <v xml:space="preserve"> </v>
      </c>
      <c r="W97" s="40" t="str">
        <f>IF(P_kom_ant!W107=0," ",P_kom_ant!W107)</f>
        <v xml:space="preserve"> </v>
      </c>
      <c r="X97" s="40" t="str">
        <f>IF(P_kom_ant!X107=0," ",P_kom_ant!X107)</f>
        <v xml:space="preserve"> </v>
      </c>
      <c r="Y97" s="38" t="str">
        <f>IF(P_kom_ant!Y107=0," ",P_kom_ant!Y107)</f>
        <v xml:space="preserve"> </v>
      </c>
    </row>
    <row r="98" spans="2:25" x14ac:dyDescent="0.2">
      <c r="B98" s="31" t="str">
        <f>IF(P_kom_ant!B108=0," ",P_kom_ant!B108)</f>
        <v xml:space="preserve"> </v>
      </c>
      <c r="C98" s="31" t="str">
        <f>IF(P_kom_ant!C108=0," ",P_kom_ant!C108)</f>
        <v xml:space="preserve"> </v>
      </c>
      <c r="D98" s="31" t="str">
        <f>IF(P_kom_ant!D108=0," ",P_kom_ant!D108)</f>
        <v xml:space="preserve"> </v>
      </c>
      <c r="E98" s="31" t="str">
        <f>IF(P_kom_ant!E108=0," ",P_kom_ant!E108)</f>
        <v xml:space="preserve"> </v>
      </c>
      <c r="F98" s="31" t="str">
        <f>IF(P_kom_ant!F108=0," ",P_kom_ant!F108)</f>
        <v xml:space="preserve"> </v>
      </c>
      <c r="G98" s="31" t="str">
        <f>IF(P_kom_ant!G108=0," ",P_kom_ant!G108)</f>
        <v xml:space="preserve"> </v>
      </c>
      <c r="H98" s="31" t="str">
        <f>IF(P_kom_ant!H108=0," ",P_kom_ant!H108)</f>
        <v xml:space="preserve"> </v>
      </c>
      <c r="I98" s="31" t="str">
        <f>IF(P_kom_ant!I108=0," ",P_kom_ant!I108)</f>
        <v xml:space="preserve"> </v>
      </c>
      <c r="J98" s="31" t="str">
        <f>IF(P_kom_ant!J108=0," ",P_kom_ant!J108)</f>
        <v xml:space="preserve"> </v>
      </c>
      <c r="K98" s="31" t="str">
        <f>IF(P_kom_ant!K108=0," ",P_kom_ant!K108)</f>
        <v xml:space="preserve"> </v>
      </c>
      <c r="L98" s="31" t="str">
        <f>IF(P_kom_ant!L108=0," ",P_kom_ant!L108)</f>
        <v xml:space="preserve"> </v>
      </c>
      <c r="M98" s="39" t="str">
        <f>IF(P_kom_ant!M108=0," ",P_kom_ant!M108)</f>
        <v xml:space="preserve"> </v>
      </c>
      <c r="N98" s="31" t="str">
        <f>IF(P_kom_ant!N108=0," ",P_kom_ant!N108)</f>
        <v xml:space="preserve"> </v>
      </c>
      <c r="O98" s="40" t="str">
        <f>IF(P_kom_ant!O108=0," ",P_kom_ant!O108)</f>
        <v xml:space="preserve"> </v>
      </c>
      <c r="P98" s="40" t="str">
        <f>IF(P_kom_ant!P108=0," ",P_kom_ant!P108)</f>
        <v xml:space="preserve"> </v>
      </c>
      <c r="Q98" s="40" t="str">
        <f>IF(P_kom_ant!Q108=0," ",P_kom_ant!Q108)</f>
        <v xml:space="preserve"> </v>
      </c>
      <c r="R98" s="40" t="str">
        <f>IF(P_kom_ant!R108=0," ",P_kom_ant!R108)</f>
        <v xml:space="preserve"> </v>
      </c>
      <c r="S98" s="40" t="str">
        <f>IF(P_kom_ant!S108=0," ",P_kom_ant!S108)</f>
        <v xml:space="preserve"> </v>
      </c>
      <c r="T98" s="40" t="str">
        <f>IF(P_kom_ant!T108=0," ",P_kom_ant!T108)</f>
        <v xml:space="preserve"> </v>
      </c>
      <c r="U98" s="40" t="str">
        <f>IF(P_kom_ant!U108=0," ",P_kom_ant!U108)</f>
        <v xml:space="preserve"> </v>
      </c>
      <c r="V98" s="40" t="str">
        <f>IF(P_kom_ant!V108=0," ",P_kom_ant!V108)</f>
        <v xml:space="preserve"> </v>
      </c>
      <c r="W98" s="40" t="str">
        <f>IF(P_kom_ant!W108=0," ",P_kom_ant!W108)</f>
        <v xml:space="preserve"> </v>
      </c>
      <c r="X98" s="40" t="str">
        <f>IF(P_kom_ant!X108=0," ",P_kom_ant!X108)</f>
        <v xml:space="preserve"> </v>
      </c>
      <c r="Y98" s="38" t="str">
        <f>IF(P_kom_ant!Y108=0," ",P_kom_ant!Y108)</f>
        <v xml:space="preserve"> </v>
      </c>
    </row>
    <row r="99" spans="2:25" x14ac:dyDescent="0.2">
      <c r="B99" s="31" t="str">
        <f>IF(P_kom_ant!B109=0," ",P_kom_ant!B109)</f>
        <v xml:space="preserve"> </v>
      </c>
      <c r="C99" s="31" t="str">
        <f>IF(P_kom_ant!C109=0," ",P_kom_ant!C109)</f>
        <v xml:space="preserve"> </v>
      </c>
      <c r="D99" s="31" t="str">
        <f>IF(P_kom_ant!D109=0," ",P_kom_ant!D109)</f>
        <v xml:space="preserve"> </v>
      </c>
      <c r="E99" s="31" t="str">
        <f>IF(P_kom_ant!E109=0," ",P_kom_ant!E109)</f>
        <v xml:space="preserve"> </v>
      </c>
      <c r="F99" s="31" t="str">
        <f>IF(P_kom_ant!F109=0," ",P_kom_ant!F109)</f>
        <v xml:space="preserve"> </v>
      </c>
      <c r="G99" s="31" t="str">
        <f>IF(P_kom_ant!G109=0," ",P_kom_ant!G109)</f>
        <v xml:space="preserve"> </v>
      </c>
      <c r="H99" s="31" t="str">
        <f>IF(P_kom_ant!H109=0," ",P_kom_ant!H109)</f>
        <v xml:space="preserve"> </v>
      </c>
      <c r="I99" s="31" t="str">
        <f>IF(P_kom_ant!I109=0," ",P_kom_ant!I109)</f>
        <v xml:space="preserve"> </v>
      </c>
      <c r="J99" s="31" t="str">
        <f>IF(P_kom_ant!J109=0," ",P_kom_ant!J109)</f>
        <v xml:space="preserve"> </v>
      </c>
      <c r="K99" s="31" t="str">
        <f>IF(P_kom_ant!K109=0," ",P_kom_ant!K109)</f>
        <v xml:space="preserve"> </v>
      </c>
      <c r="L99" s="31" t="str">
        <f>IF(P_kom_ant!L109=0," ",P_kom_ant!L109)</f>
        <v xml:space="preserve"> </v>
      </c>
      <c r="M99" s="39" t="str">
        <f>IF(P_kom_ant!M109=0," ",P_kom_ant!M109)</f>
        <v xml:space="preserve"> </v>
      </c>
      <c r="N99" s="31" t="str">
        <f>IF(P_kom_ant!N109=0," ",P_kom_ant!N109)</f>
        <v xml:space="preserve"> </v>
      </c>
      <c r="O99" s="40" t="str">
        <f>IF(P_kom_ant!O109=0," ",P_kom_ant!O109)</f>
        <v xml:space="preserve"> </v>
      </c>
      <c r="P99" s="40" t="str">
        <f>IF(P_kom_ant!P109=0," ",P_kom_ant!P109)</f>
        <v xml:space="preserve"> </v>
      </c>
      <c r="Q99" s="40" t="str">
        <f>IF(P_kom_ant!Q109=0," ",P_kom_ant!Q109)</f>
        <v xml:space="preserve"> </v>
      </c>
      <c r="R99" s="40" t="str">
        <f>IF(P_kom_ant!R109=0," ",P_kom_ant!R109)</f>
        <v xml:space="preserve"> </v>
      </c>
      <c r="S99" s="40" t="str">
        <f>IF(P_kom_ant!S109=0," ",P_kom_ant!S109)</f>
        <v xml:space="preserve"> </v>
      </c>
      <c r="T99" s="40" t="str">
        <f>IF(P_kom_ant!T109=0," ",P_kom_ant!T109)</f>
        <v xml:space="preserve"> </v>
      </c>
      <c r="U99" s="40" t="str">
        <f>IF(P_kom_ant!U109=0," ",P_kom_ant!U109)</f>
        <v xml:space="preserve"> </v>
      </c>
      <c r="V99" s="40" t="str">
        <f>IF(P_kom_ant!V109=0," ",P_kom_ant!V109)</f>
        <v xml:space="preserve"> </v>
      </c>
      <c r="W99" s="40" t="str">
        <f>IF(P_kom_ant!W109=0," ",P_kom_ant!W109)</f>
        <v xml:space="preserve"> </v>
      </c>
      <c r="X99" s="40" t="str">
        <f>IF(P_kom_ant!X109=0," ",P_kom_ant!X109)</f>
        <v xml:space="preserve"> </v>
      </c>
      <c r="Y99" s="38" t="str">
        <f>IF(P_kom_ant!Y109=0," ",P_kom_ant!Y109)</f>
        <v xml:space="preserve"> </v>
      </c>
    </row>
    <row r="100" spans="2:25" x14ac:dyDescent="0.2">
      <c r="B100" s="31" t="str">
        <f>IF(P_kom_ant!B110=0," ",P_kom_ant!B110)</f>
        <v xml:space="preserve"> </v>
      </c>
      <c r="C100" s="31" t="str">
        <f>IF(P_kom_ant!C110=0," ",P_kom_ant!C110)</f>
        <v xml:space="preserve"> </v>
      </c>
      <c r="D100" s="31" t="str">
        <f>IF(P_kom_ant!D110=0," ",P_kom_ant!D110)</f>
        <v xml:space="preserve"> </v>
      </c>
      <c r="E100" s="31" t="str">
        <f>IF(P_kom_ant!E110=0," ",P_kom_ant!E110)</f>
        <v xml:space="preserve"> </v>
      </c>
      <c r="F100" s="31" t="str">
        <f>IF(P_kom_ant!F110=0," ",P_kom_ant!F110)</f>
        <v xml:space="preserve"> </v>
      </c>
      <c r="G100" s="31" t="str">
        <f>IF(P_kom_ant!G110=0," ",P_kom_ant!G110)</f>
        <v xml:space="preserve"> </v>
      </c>
      <c r="H100" s="31" t="str">
        <f>IF(P_kom_ant!H110=0," ",P_kom_ant!H110)</f>
        <v xml:space="preserve"> </v>
      </c>
      <c r="I100" s="31" t="str">
        <f>IF(P_kom_ant!I110=0," ",P_kom_ant!I110)</f>
        <v xml:space="preserve"> </v>
      </c>
      <c r="J100" s="31" t="str">
        <f>IF(P_kom_ant!J110=0," ",P_kom_ant!J110)</f>
        <v xml:space="preserve"> </v>
      </c>
      <c r="K100" s="31" t="str">
        <f>IF(P_kom_ant!K110=0," ",P_kom_ant!K110)</f>
        <v xml:space="preserve"> </v>
      </c>
      <c r="L100" s="31" t="str">
        <f>IF(P_kom_ant!L110=0," ",P_kom_ant!L110)</f>
        <v xml:space="preserve"> </v>
      </c>
      <c r="M100" s="39" t="str">
        <f>IF(P_kom_ant!M110=0," ",P_kom_ant!M110)</f>
        <v xml:space="preserve"> </v>
      </c>
      <c r="N100" s="31" t="str">
        <f>IF(P_kom_ant!N110=0," ",P_kom_ant!N110)</f>
        <v xml:space="preserve"> </v>
      </c>
      <c r="O100" s="40" t="str">
        <f>IF(P_kom_ant!O110=0," ",P_kom_ant!O110)</f>
        <v xml:space="preserve"> </v>
      </c>
      <c r="P100" s="40" t="str">
        <f>IF(P_kom_ant!P110=0," ",P_kom_ant!P110)</f>
        <v xml:space="preserve"> </v>
      </c>
      <c r="Q100" s="40" t="str">
        <f>IF(P_kom_ant!Q110=0," ",P_kom_ant!Q110)</f>
        <v xml:space="preserve"> </v>
      </c>
      <c r="R100" s="40" t="str">
        <f>IF(P_kom_ant!R110=0," ",P_kom_ant!R110)</f>
        <v xml:space="preserve"> </v>
      </c>
      <c r="S100" s="40" t="str">
        <f>IF(P_kom_ant!S110=0," ",P_kom_ant!S110)</f>
        <v xml:space="preserve"> </v>
      </c>
      <c r="T100" s="40" t="str">
        <f>IF(P_kom_ant!T110=0," ",P_kom_ant!T110)</f>
        <v xml:space="preserve"> </v>
      </c>
      <c r="U100" s="40" t="str">
        <f>IF(P_kom_ant!U110=0," ",P_kom_ant!U110)</f>
        <v xml:space="preserve"> </v>
      </c>
      <c r="V100" s="40" t="str">
        <f>IF(P_kom_ant!V110=0," ",P_kom_ant!V110)</f>
        <v xml:space="preserve"> </v>
      </c>
      <c r="W100" s="40" t="str">
        <f>IF(P_kom_ant!W110=0," ",P_kom_ant!W110)</f>
        <v xml:space="preserve"> </v>
      </c>
      <c r="X100" s="40" t="str">
        <f>IF(P_kom_ant!X110=0," ",P_kom_ant!X110)</f>
        <v xml:space="preserve"> </v>
      </c>
      <c r="Y100" s="38" t="str">
        <f>IF(P_kom_ant!Y110=0," ",P_kom_ant!Y110)</f>
        <v xml:space="preserve"> </v>
      </c>
    </row>
    <row r="101" spans="2:25" x14ac:dyDescent="0.2">
      <c r="B101" s="31" t="str">
        <f>IF(P_kom_ant!B111=0," ",P_kom_ant!B111)</f>
        <v xml:space="preserve"> </v>
      </c>
      <c r="C101" s="31" t="str">
        <f>IF(P_kom_ant!C111=0," ",P_kom_ant!C111)</f>
        <v xml:space="preserve"> </v>
      </c>
      <c r="D101" s="31" t="str">
        <f>IF(P_kom_ant!D111=0," ",P_kom_ant!D111)</f>
        <v xml:space="preserve"> </v>
      </c>
      <c r="E101" s="31" t="str">
        <f>IF(P_kom_ant!E111=0," ",P_kom_ant!E111)</f>
        <v xml:space="preserve"> </v>
      </c>
      <c r="F101" s="31" t="str">
        <f>IF(P_kom_ant!F111=0," ",P_kom_ant!F111)</f>
        <v xml:space="preserve"> </v>
      </c>
      <c r="G101" s="31" t="str">
        <f>IF(P_kom_ant!G111=0," ",P_kom_ant!G111)</f>
        <v xml:space="preserve"> </v>
      </c>
      <c r="H101" s="31" t="str">
        <f>IF(P_kom_ant!H111=0," ",P_kom_ant!H111)</f>
        <v xml:space="preserve"> </v>
      </c>
      <c r="I101" s="31" t="str">
        <f>IF(P_kom_ant!I111=0," ",P_kom_ant!I111)</f>
        <v xml:space="preserve"> </v>
      </c>
      <c r="J101" s="31" t="str">
        <f>IF(P_kom_ant!J111=0," ",P_kom_ant!J111)</f>
        <v xml:space="preserve"> </v>
      </c>
      <c r="K101" s="31" t="str">
        <f>IF(P_kom_ant!K111=0," ",P_kom_ant!K111)</f>
        <v xml:space="preserve"> </v>
      </c>
      <c r="L101" s="31" t="str">
        <f>IF(P_kom_ant!L111=0," ",P_kom_ant!L111)</f>
        <v xml:space="preserve"> </v>
      </c>
      <c r="M101" s="39" t="str">
        <f>IF(P_kom_ant!M111=0," ",P_kom_ant!M111)</f>
        <v xml:space="preserve"> </v>
      </c>
      <c r="N101" s="31" t="str">
        <f>IF(P_kom_ant!N111=0," ",P_kom_ant!N111)</f>
        <v xml:space="preserve"> </v>
      </c>
      <c r="O101" s="40" t="str">
        <f>IF(P_kom_ant!O111=0," ",P_kom_ant!O111)</f>
        <v xml:space="preserve"> </v>
      </c>
      <c r="P101" s="40" t="str">
        <f>IF(P_kom_ant!P111=0," ",P_kom_ant!P111)</f>
        <v xml:space="preserve"> </v>
      </c>
      <c r="Q101" s="40" t="str">
        <f>IF(P_kom_ant!Q111=0," ",P_kom_ant!Q111)</f>
        <v xml:space="preserve"> </v>
      </c>
      <c r="R101" s="40" t="str">
        <f>IF(P_kom_ant!R111=0," ",P_kom_ant!R111)</f>
        <v xml:space="preserve"> </v>
      </c>
      <c r="S101" s="40" t="str">
        <f>IF(P_kom_ant!S111=0," ",P_kom_ant!S111)</f>
        <v xml:space="preserve"> </v>
      </c>
      <c r="T101" s="40" t="str">
        <f>IF(P_kom_ant!T111=0," ",P_kom_ant!T111)</f>
        <v xml:space="preserve"> </v>
      </c>
      <c r="U101" s="40" t="str">
        <f>IF(P_kom_ant!U111=0," ",P_kom_ant!U111)</f>
        <v xml:space="preserve"> </v>
      </c>
      <c r="V101" s="40" t="str">
        <f>IF(P_kom_ant!V111=0," ",P_kom_ant!V111)</f>
        <v xml:space="preserve"> </v>
      </c>
      <c r="W101" s="40" t="str">
        <f>IF(P_kom_ant!W111=0," ",P_kom_ant!W111)</f>
        <v xml:space="preserve"> </v>
      </c>
      <c r="X101" s="40" t="str">
        <f>IF(P_kom_ant!X111=0," ",P_kom_ant!X111)</f>
        <v xml:space="preserve"> </v>
      </c>
      <c r="Y101" s="38" t="str">
        <f>IF(P_kom_ant!Y111=0," ",P_kom_ant!Y111)</f>
        <v xml:space="preserve"> </v>
      </c>
    </row>
    <row r="102" spans="2:25" x14ac:dyDescent="0.2">
      <c r="B102" s="31" t="str">
        <f>IF(P_kom_ant!B112=0," ",P_kom_ant!B112)</f>
        <v xml:space="preserve"> </v>
      </c>
      <c r="C102" s="31" t="str">
        <f>IF(P_kom_ant!C112=0," ",P_kom_ant!C112)</f>
        <v xml:space="preserve"> </v>
      </c>
      <c r="D102" s="31" t="str">
        <f>IF(P_kom_ant!D112=0," ",P_kom_ant!D112)</f>
        <v xml:space="preserve"> </v>
      </c>
      <c r="E102" s="31" t="str">
        <f>IF(P_kom_ant!E112=0," ",P_kom_ant!E112)</f>
        <v xml:space="preserve"> </v>
      </c>
      <c r="F102" s="31" t="str">
        <f>IF(P_kom_ant!F112=0," ",P_kom_ant!F112)</f>
        <v xml:space="preserve"> </v>
      </c>
      <c r="G102" s="31" t="str">
        <f>IF(P_kom_ant!G112=0," ",P_kom_ant!G112)</f>
        <v xml:space="preserve"> </v>
      </c>
      <c r="H102" s="31" t="str">
        <f>IF(P_kom_ant!H112=0," ",P_kom_ant!H112)</f>
        <v xml:space="preserve"> </v>
      </c>
      <c r="I102" s="31" t="str">
        <f>IF(P_kom_ant!I112=0," ",P_kom_ant!I112)</f>
        <v xml:space="preserve"> </v>
      </c>
      <c r="J102" s="31" t="str">
        <f>IF(P_kom_ant!J112=0," ",P_kom_ant!J112)</f>
        <v xml:space="preserve"> </v>
      </c>
      <c r="K102" s="31" t="str">
        <f>IF(P_kom_ant!K112=0," ",P_kom_ant!K112)</f>
        <v xml:space="preserve"> </v>
      </c>
      <c r="L102" s="31" t="str">
        <f>IF(P_kom_ant!L112=0," ",P_kom_ant!L112)</f>
        <v xml:space="preserve"> </v>
      </c>
      <c r="M102" s="39" t="str">
        <f>IF(P_kom_ant!M112=0," ",P_kom_ant!M112)</f>
        <v xml:space="preserve"> </v>
      </c>
      <c r="N102" s="31" t="str">
        <f>IF(P_kom_ant!N112=0," ",P_kom_ant!N112)</f>
        <v xml:space="preserve"> </v>
      </c>
      <c r="O102" s="40" t="str">
        <f>IF(P_kom_ant!O112=0," ",P_kom_ant!O112)</f>
        <v xml:space="preserve"> </v>
      </c>
      <c r="P102" s="40" t="str">
        <f>IF(P_kom_ant!P112=0," ",P_kom_ant!P112)</f>
        <v xml:space="preserve"> </v>
      </c>
      <c r="Q102" s="40" t="str">
        <f>IF(P_kom_ant!Q112=0," ",P_kom_ant!Q112)</f>
        <v xml:space="preserve"> </v>
      </c>
      <c r="R102" s="40" t="str">
        <f>IF(P_kom_ant!R112=0," ",P_kom_ant!R112)</f>
        <v xml:space="preserve"> </v>
      </c>
      <c r="S102" s="40" t="str">
        <f>IF(P_kom_ant!S112=0," ",P_kom_ant!S112)</f>
        <v xml:space="preserve"> </v>
      </c>
      <c r="T102" s="40" t="str">
        <f>IF(P_kom_ant!T112=0," ",P_kom_ant!T112)</f>
        <v xml:space="preserve"> </v>
      </c>
      <c r="U102" s="40" t="str">
        <f>IF(P_kom_ant!U112=0," ",P_kom_ant!U112)</f>
        <v xml:space="preserve"> </v>
      </c>
      <c r="V102" s="40" t="str">
        <f>IF(P_kom_ant!V112=0," ",P_kom_ant!V112)</f>
        <v xml:space="preserve"> </v>
      </c>
      <c r="W102" s="40" t="str">
        <f>IF(P_kom_ant!W112=0," ",P_kom_ant!W112)</f>
        <v xml:space="preserve"> </v>
      </c>
      <c r="X102" s="40" t="str">
        <f>IF(P_kom_ant!X112=0," ",P_kom_ant!X112)</f>
        <v xml:space="preserve"> </v>
      </c>
      <c r="Y102" s="38" t="str">
        <f>IF(P_kom_ant!Y112=0," ",P_kom_ant!Y112)</f>
        <v xml:space="preserve"> </v>
      </c>
    </row>
    <row r="103" spans="2:25" x14ac:dyDescent="0.2">
      <c r="B103" s="31" t="str">
        <f>IF(P_kom_ant!B113=0," ",P_kom_ant!B113)</f>
        <v xml:space="preserve"> </v>
      </c>
      <c r="C103" s="31" t="str">
        <f>IF(P_kom_ant!C113=0," ",P_kom_ant!C113)</f>
        <v xml:space="preserve"> </v>
      </c>
      <c r="D103" s="31" t="str">
        <f>IF(P_kom_ant!D113=0," ",P_kom_ant!D113)</f>
        <v xml:space="preserve"> </v>
      </c>
      <c r="E103" s="31" t="str">
        <f>IF(P_kom_ant!E113=0," ",P_kom_ant!E113)</f>
        <v xml:space="preserve"> </v>
      </c>
      <c r="F103" s="31" t="str">
        <f>IF(P_kom_ant!F113=0," ",P_kom_ant!F113)</f>
        <v xml:space="preserve"> </v>
      </c>
      <c r="G103" s="31" t="str">
        <f>IF(P_kom_ant!G113=0," ",P_kom_ant!G113)</f>
        <v xml:space="preserve"> </v>
      </c>
      <c r="H103" s="31" t="str">
        <f>IF(P_kom_ant!H113=0," ",P_kom_ant!H113)</f>
        <v xml:space="preserve"> </v>
      </c>
      <c r="I103" s="31" t="str">
        <f>IF(P_kom_ant!I113=0," ",P_kom_ant!I113)</f>
        <v xml:space="preserve"> </v>
      </c>
      <c r="J103" s="31" t="str">
        <f>IF(P_kom_ant!J113=0," ",P_kom_ant!J113)</f>
        <v xml:space="preserve"> </v>
      </c>
      <c r="K103" s="31" t="str">
        <f>IF(P_kom_ant!K113=0," ",P_kom_ant!K113)</f>
        <v xml:space="preserve"> </v>
      </c>
      <c r="L103" s="31" t="str">
        <f>IF(P_kom_ant!L113=0," ",P_kom_ant!L113)</f>
        <v xml:space="preserve"> </v>
      </c>
      <c r="M103" s="39" t="str">
        <f>IF(P_kom_ant!M113=0," ",P_kom_ant!M113)</f>
        <v xml:space="preserve"> </v>
      </c>
      <c r="N103" s="31" t="str">
        <f>IF(P_kom_ant!N113=0," ",P_kom_ant!N113)</f>
        <v xml:space="preserve"> </v>
      </c>
      <c r="O103" s="40" t="str">
        <f>IF(P_kom_ant!O113=0," ",P_kom_ant!O113)</f>
        <v xml:space="preserve"> </v>
      </c>
      <c r="P103" s="40" t="str">
        <f>IF(P_kom_ant!P113=0," ",P_kom_ant!P113)</f>
        <v xml:space="preserve"> </v>
      </c>
      <c r="Q103" s="40" t="str">
        <f>IF(P_kom_ant!Q113=0," ",P_kom_ant!Q113)</f>
        <v xml:space="preserve"> </v>
      </c>
      <c r="R103" s="40" t="str">
        <f>IF(P_kom_ant!R113=0," ",P_kom_ant!R113)</f>
        <v xml:space="preserve"> </v>
      </c>
      <c r="S103" s="40" t="str">
        <f>IF(P_kom_ant!S113=0," ",P_kom_ant!S113)</f>
        <v xml:space="preserve"> </v>
      </c>
      <c r="T103" s="40" t="str">
        <f>IF(P_kom_ant!T113=0," ",P_kom_ant!T113)</f>
        <v xml:space="preserve"> </v>
      </c>
      <c r="U103" s="40" t="str">
        <f>IF(P_kom_ant!U113=0," ",P_kom_ant!U113)</f>
        <v xml:space="preserve"> </v>
      </c>
      <c r="V103" s="40" t="str">
        <f>IF(P_kom_ant!V113=0," ",P_kom_ant!V113)</f>
        <v xml:space="preserve"> </v>
      </c>
      <c r="W103" s="40" t="str">
        <f>IF(P_kom_ant!W113=0," ",P_kom_ant!W113)</f>
        <v xml:space="preserve"> </v>
      </c>
      <c r="X103" s="40" t="str">
        <f>IF(P_kom_ant!X113=0," ",P_kom_ant!X113)</f>
        <v xml:space="preserve"> </v>
      </c>
      <c r="Y103" s="38" t="str">
        <f>IF(P_kom_ant!Y113=0," ",P_kom_ant!Y113)</f>
        <v xml:space="preserve"> </v>
      </c>
    </row>
    <row r="104" spans="2:25" x14ac:dyDescent="0.2">
      <c r="B104" s="31" t="str">
        <f>IF(P_kom_ant!B114=0," ",P_kom_ant!B114)</f>
        <v xml:space="preserve"> </v>
      </c>
      <c r="C104" s="31" t="str">
        <f>IF(P_kom_ant!C114=0," ",P_kom_ant!C114)</f>
        <v xml:space="preserve"> </v>
      </c>
      <c r="D104" s="31" t="str">
        <f>IF(P_kom_ant!D114=0," ",P_kom_ant!D114)</f>
        <v xml:space="preserve"> </v>
      </c>
      <c r="E104" s="31" t="str">
        <f>IF(P_kom_ant!E114=0," ",P_kom_ant!E114)</f>
        <v xml:space="preserve"> </v>
      </c>
      <c r="F104" s="31" t="str">
        <f>IF(P_kom_ant!F114=0," ",P_kom_ant!F114)</f>
        <v xml:space="preserve"> </v>
      </c>
      <c r="G104" s="31" t="str">
        <f>IF(P_kom_ant!G114=0," ",P_kom_ant!G114)</f>
        <v xml:space="preserve"> </v>
      </c>
      <c r="H104" s="31" t="str">
        <f>IF(P_kom_ant!H114=0," ",P_kom_ant!H114)</f>
        <v xml:space="preserve"> </v>
      </c>
      <c r="I104" s="31" t="str">
        <f>IF(P_kom_ant!I114=0," ",P_kom_ant!I114)</f>
        <v xml:space="preserve"> </v>
      </c>
      <c r="J104" s="31" t="str">
        <f>IF(P_kom_ant!J114=0," ",P_kom_ant!J114)</f>
        <v xml:space="preserve"> </v>
      </c>
      <c r="K104" s="31" t="str">
        <f>IF(P_kom_ant!K114=0," ",P_kom_ant!K114)</f>
        <v xml:space="preserve"> </v>
      </c>
      <c r="L104" s="31" t="str">
        <f>IF(P_kom_ant!L114=0," ",P_kom_ant!L114)</f>
        <v xml:space="preserve"> </v>
      </c>
      <c r="M104" s="39" t="str">
        <f>IF(P_kom_ant!M114=0," ",P_kom_ant!M114)</f>
        <v xml:space="preserve"> </v>
      </c>
      <c r="N104" s="31" t="str">
        <f>IF(P_kom_ant!N114=0," ",P_kom_ant!N114)</f>
        <v xml:space="preserve"> </v>
      </c>
      <c r="O104" s="40" t="str">
        <f>IF(P_kom_ant!O114=0," ",P_kom_ant!O114)</f>
        <v xml:space="preserve"> </v>
      </c>
      <c r="P104" s="40" t="str">
        <f>IF(P_kom_ant!P114=0," ",P_kom_ant!P114)</f>
        <v xml:space="preserve"> </v>
      </c>
      <c r="Q104" s="40" t="str">
        <f>IF(P_kom_ant!Q114=0," ",P_kom_ant!Q114)</f>
        <v xml:space="preserve"> </v>
      </c>
      <c r="R104" s="40" t="str">
        <f>IF(P_kom_ant!R114=0," ",P_kom_ant!R114)</f>
        <v xml:space="preserve"> </v>
      </c>
      <c r="S104" s="40" t="str">
        <f>IF(P_kom_ant!S114=0," ",P_kom_ant!S114)</f>
        <v xml:space="preserve"> </v>
      </c>
      <c r="T104" s="40" t="str">
        <f>IF(P_kom_ant!T114=0," ",P_kom_ant!T114)</f>
        <v xml:space="preserve"> </v>
      </c>
      <c r="U104" s="40" t="str">
        <f>IF(P_kom_ant!U114=0," ",P_kom_ant!U114)</f>
        <v xml:space="preserve"> </v>
      </c>
      <c r="V104" s="40" t="str">
        <f>IF(P_kom_ant!V114=0," ",P_kom_ant!V114)</f>
        <v xml:space="preserve"> </v>
      </c>
      <c r="W104" s="40" t="str">
        <f>IF(P_kom_ant!W114=0," ",P_kom_ant!W114)</f>
        <v xml:space="preserve"> </v>
      </c>
      <c r="X104" s="40" t="str">
        <f>IF(P_kom_ant!X114=0," ",P_kom_ant!X114)</f>
        <v xml:space="preserve"> </v>
      </c>
      <c r="Y104" s="38" t="str">
        <f>IF(P_kom_ant!Y114=0," ",P_kom_ant!Y114)</f>
        <v xml:space="preserve"> </v>
      </c>
    </row>
    <row r="105" spans="2:25" x14ac:dyDescent="0.2">
      <c r="B105" s="31" t="str">
        <f>IF(P_kom_ant!B115=0," ",P_kom_ant!B115)</f>
        <v xml:space="preserve"> </v>
      </c>
      <c r="C105" s="31" t="str">
        <f>IF(P_kom_ant!C115=0," ",P_kom_ant!C115)</f>
        <v xml:space="preserve"> </v>
      </c>
      <c r="D105" s="31" t="str">
        <f>IF(P_kom_ant!D115=0," ",P_kom_ant!D115)</f>
        <v xml:space="preserve"> </v>
      </c>
      <c r="E105" s="31" t="str">
        <f>IF(P_kom_ant!E115=0," ",P_kom_ant!E115)</f>
        <v xml:space="preserve"> </v>
      </c>
      <c r="F105" s="31" t="str">
        <f>IF(P_kom_ant!F115=0," ",P_kom_ant!F115)</f>
        <v xml:space="preserve"> </v>
      </c>
      <c r="G105" s="31" t="str">
        <f>IF(P_kom_ant!G115=0," ",P_kom_ant!G115)</f>
        <v xml:space="preserve"> </v>
      </c>
      <c r="H105" s="31" t="str">
        <f>IF(P_kom_ant!H115=0," ",P_kom_ant!H115)</f>
        <v xml:space="preserve"> </v>
      </c>
      <c r="I105" s="31" t="str">
        <f>IF(P_kom_ant!I115=0," ",P_kom_ant!I115)</f>
        <v xml:space="preserve"> </v>
      </c>
      <c r="J105" s="31" t="str">
        <f>IF(P_kom_ant!J115=0," ",P_kom_ant!J115)</f>
        <v xml:space="preserve"> </v>
      </c>
      <c r="K105" s="31" t="str">
        <f>IF(P_kom_ant!K115=0," ",P_kom_ant!K115)</f>
        <v xml:space="preserve"> </v>
      </c>
      <c r="L105" s="31" t="str">
        <f>IF(P_kom_ant!L115=0," ",P_kom_ant!L115)</f>
        <v xml:space="preserve"> </v>
      </c>
      <c r="M105" s="39" t="str">
        <f>IF(P_kom_ant!M115=0," ",P_kom_ant!M115)</f>
        <v xml:space="preserve"> </v>
      </c>
      <c r="N105" s="31" t="str">
        <f>IF(P_kom_ant!N115=0," ",P_kom_ant!N115)</f>
        <v xml:space="preserve"> </v>
      </c>
      <c r="O105" s="40" t="str">
        <f>IF(P_kom_ant!O115=0," ",P_kom_ant!O115)</f>
        <v xml:space="preserve"> </v>
      </c>
      <c r="P105" s="40" t="str">
        <f>IF(P_kom_ant!P115=0," ",P_kom_ant!P115)</f>
        <v xml:space="preserve"> </v>
      </c>
      <c r="Q105" s="40" t="str">
        <f>IF(P_kom_ant!Q115=0," ",P_kom_ant!Q115)</f>
        <v xml:space="preserve"> </v>
      </c>
      <c r="R105" s="40" t="str">
        <f>IF(P_kom_ant!R115=0," ",P_kom_ant!R115)</f>
        <v xml:space="preserve"> </v>
      </c>
      <c r="S105" s="40" t="str">
        <f>IF(P_kom_ant!S115=0," ",P_kom_ant!S115)</f>
        <v xml:space="preserve"> </v>
      </c>
      <c r="T105" s="40" t="str">
        <f>IF(P_kom_ant!T115=0," ",P_kom_ant!T115)</f>
        <v xml:space="preserve"> </v>
      </c>
      <c r="U105" s="40" t="str">
        <f>IF(P_kom_ant!U115=0," ",P_kom_ant!U115)</f>
        <v xml:space="preserve"> </v>
      </c>
      <c r="V105" s="40" t="str">
        <f>IF(P_kom_ant!V115=0," ",P_kom_ant!V115)</f>
        <v xml:space="preserve"> </v>
      </c>
      <c r="W105" s="40" t="str">
        <f>IF(P_kom_ant!W115=0," ",P_kom_ant!W115)</f>
        <v xml:space="preserve"> </v>
      </c>
      <c r="X105" s="40" t="str">
        <f>IF(P_kom_ant!X115=0," ",P_kom_ant!X115)</f>
        <v xml:space="preserve"> </v>
      </c>
      <c r="Y105" s="38" t="str">
        <f>IF(P_kom_ant!Y115=0," ",P_kom_ant!Y115)</f>
        <v xml:space="preserve"> </v>
      </c>
    </row>
    <row r="106" spans="2:25" x14ac:dyDescent="0.2">
      <c r="B106" s="31" t="str">
        <f>IF(P_kom_ant!B116=0," ",P_kom_ant!B116)</f>
        <v xml:space="preserve"> </v>
      </c>
      <c r="C106" s="31" t="str">
        <f>IF(P_kom_ant!C116=0," ",P_kom_ant!C116)</f>
        <v xml:space="preserve"> </v>
      </c>
      <c r="D106" s="31" t="str">
        <f>IF(P_kom_ant!D116=0," ",P_kom_ant!D116)</f>
        <v xml:space="preserve"> </v>
      </c>
      <c r="E106" s="31" t="str">
        <f>IF(P_kom_ant!E116=0," ",P_kom_ant!E116)</f>
        <v xml:space="preserve"> </v>
      </c>
      <c r="F106" s="31" t="str">
        <f>IF(P_kom_ant!F116=0," ",P_kom_ant!F116)</f>
        <v xml:space="preserve"> </v>
      </c>
      <c r="G106" s="31" t="str">
        <f>IF(P_kom_ant!G116=0," ",P_kom_ant!G116)</f>
        <v xml:space="preserve"> </v>
      </c>
      <c r="H106" s="31" t="str">
        <f>IF(P_kom_ant!H116=0," ",P_kom_ant!H116)</f>
        <v xml:space="preserve"> </v>
      </c>
      <c r="I106" s="31" t="str">
        <f>IF(P_kom_ant!I116=0," ",P_kom_ant!I116)</f>
        <v xml:space="preserve"> </v>
      </c>
      <c r="J106" s="31" t="str">
        <f>IF(P_kom_ant!J116=0," ",P_kom_ant!J116)</f>
        <v xml:space="preserve"> </v>
      </c>
      <c r="K106" s="31" t="str">
        <f>IF(P_kom_ant!K116=0," ",P_kom_ant!K116)</f>
        <v xml:space="preserve"> </v>
      </c>
      <c r="L106" s="31" t="str">
        <f>IF(P_kom_ant!L116=0," ",P_kom_ant!L116)</f>
        <v xml:space="preserve"> </v>
      </c>
      <c r="M106" s="39" t="str">
        <f>IF(P_kom_ant!M116=0," ",P_kom_ant!M116)</f>
        <v xml:space="preserve"> </v>
      </c>
      <c r="N106" s="31" t="str">
        <f>IF(P_kom_ant!N116=0," ",P_kom_ant!N116)</f>
        <v xml:space="preserve"> </v>
      </c>
      <c r="O106" s="40" t="str">
        <f>IF(P_kom_ant!O116=0," ",P_kom_ant!O116)</f>
        <v xml:space="preserve"> </v>
      </c>
      <c r="P106" s="40" t="str">
        <f>IF(P_kom_ant!P116=0," ",P_kom_ant!P116)</f>
        <v xml:space="preserve"> </v>
      </c>
      <c r="Q106" s="40" t="str">
        <f>IF(P_kom_ant!Q116=0," ",P_kom_ant!Q116)</f>
        <v xml:space="preserve"> </v>
      </c>
      <c r="R106" s="40" t="str">
        <f>IF(P_kom_ant!R116=0," ",P_kom_ant!R116)</f>
        <v xml:space="preserve"> </v>
      </c>
      <c r="S106" s="40" t="str">
        <f>IF(P_kom_ant!S116=0," ",P_kom_ant!S116)</f>
        <v xml:space="preserve"> </v>
      </c>
      <c r="T106" s="40" t="str">
        <f>IF(P_kom_ant!T116=0," ",P_kom_ant!T116)</f>
        <v xml:space="preserve"> </v>
      </c>
      <c r="U106" s="40" t="str">
        <f>IF(P_kom_ant!U116=0," ",P_kom_ant!U116)</f>
        <v xml:space="preserve"> </v>
      </c>
      <c r="V106" s="40" t="str">
        <f>IF(P_kom_ant!V116=0," ",P_kom_ant!V116)</f>
        <v xml:space="preserve"> </v>
      </c>
      <c r="W106" s="40" t="str">
        <f>IF(P_kom_ant!W116=0," ",P_kom_ant!W116)</f>
        <v xml:space="preserve"> </v>
      </c>
      <c r="X106" s="40" t="str">
        <f>IF(P_kom_ant!X116=0," ",P_kom_ant!X116)</f>
        <v xml:space="preserve"> </v>
      </c>
      <c r="Y106" s="38" t="str">
        <f>IF(P_kom_ant!Y116=0," ",P_kom_ant!Y116)</f>
        <v xml:space="preserve"> </v>
      </c>
    </row>
    <row r="107" spans="2:25" x14ac:dyDescent="0.2">
      <c r="B107" s="31" t="str">
        <f>IF(P_kom_ant!B117=0," ",P_kom_ant!B117)</f>
        <v xml:space="preserve"> </v>
      </c>
      <c r="C107" s="31" t="str">
        <f>IF(P_kom_ant!C117=0," ",P_kom_ant!C117)</f>
        <v xml:space="preserve"> </v>
      </c>
      <c r="D107" s="31" t="str">
        <f>IF(P_kom_ant!D117=0," ",P_kom_ant!D117)</f>
        <v xml:space="preserve"> </v>
      </c>
      <c r="E107" s="31" t="str">
        <f>IF(P_kom_ant!E117=0," ",P_kom_ant!E117)</f>
        <v xml:space="preserve"> </v>
      </c>
      <c r="F107" s="31" t="str">
        <f>IF(P_kom_ant!F117=0," ",P_kom_ant!F117)</f>
        <v xml:space="preserve"> </v>
      </c>
      <c r="G107" s="31" t="str">
        <f>IF(P_kom_ant!G117=0," ",P_kom_ant!G117)</f>
        <v xml:space="preserve"> </v>
      </c>
      <c r="H107" s="31" t="str">
        <f>IF(P_kom_ant!H117=0," ",P_kom_ant!H117)</f>
        <v xml:space="preserve"> </v>
      </c>
      <c r="I107" s="31" t="str">
        <f>IF(P_kom_ant!I117=0," ",P_kom_ant!I117)</f>
        <v xml:space="preserve"> </v>
      </c>
      <c r="J107" s="31" t="str">
        <f>IF(P_kom_ant!J117=0," ",P_kom_ant!J117)</f>
        <v xml:space="preserve"> </v>
      </c>
      <c r="K107" s="31" t="str">
        <f>IF(P_kom_ant!K117=0," ",P_kom_ant!K117)</f>
        <v xml:space="preserve"> </v>
      </c>
      <c r="L107" s="31" t="str">
        <f>IF(P_kom_ant!L117=0," ",P_kom_ant!L117)</f>
        <v xml:space="preserve"> </v>
      </c>
      <c r="M107" s="39" t="str">
        <f>IF(P_kom_ant!M117=0," ",P_kom_ant!M117)</f>
        <v xml:space="preserve"> </v>
      </c>
      <c r="N107" s="31" t="str">
        <f>IF(P_kom_ant!N117=0," ",P_kom_ant!N117)</f>
        <v xml:space="preserve"> </v>
      </c>
      <c r="O107" s="40" t="str">
        <f>IF(P_kom_ant!O117=0," ",P_kom_ant!O117)</f>
        <v xml:space="preserve"> </v>
      </c>
      <c r="P107" s="40" t="str">
        <f>IF(P_kom_ant!P117=0," ",P_kom_ant!P117)</f>
        <v xml:space="preserve"> </v>
      </c>
      <c r="Q107" s="40" t="str">
        <f>IF(P_kom_ant!Q117=0," ",P_kom_ant!Q117)</f>
        <v xml:space="preserve"> </v>
      </c>
      <c r="R107" s="40" t="str">
        <f>IF(P_kom_ant!R117=0," ",P_kom_ant!R117)</f>
        <v xml:space="preserve"> </v>
      </c>
      <c r="S107" s="40" t="str">
        <f>IF(P_kom_ant!S117=0," ",P_kom_ant!S117)</f>
        <v xml:space="preserve"> </v>
      </c>
      <c r="T107" s="40" t="str">
        <f>IF(P_kom_ant!T117=0," ",P_kom_ant!T117)</f>
        <v xml:space="preserve"> </v>
      </c>
      <c r="U107" s="40" t="str">
        <f>IF(P_kom_ant!U117=0," ",P_kom_ant!U117)</f>
        <v xml:space="preserve"> </v>
      </c>
      <c r="V107" s="40" t="str">
        <f>IF(P_kom_ant!V117=0," ",P_kom_ant!V117)</f>
        <v xml:space="preserve"> </v>
      </c>
      <c r="W107" s="40" t="str">
        <f>IF(P_kom_ant!W117=0," ",P_kom_ant!W117)</f>
        <v xml:space="preserve"> </v>
      </c>
      <c r="X107" s="40" t="str">
        <f>IF(P_kom_ant!X117=0," ",P_kom_ant!X117)</f>
        <v xml:space="preserve"> </v>
      </c>
      <c r="Y107" s="38" t="str">
        <f>IF(P_kom_ant!Y117=0," ",P_kom_ant!Y117)</f>
        <v xml:space="preserve"> </v>
      </c>
    </row>
    <row r="108" spans="2:25" x14ac:dyDescent="0.2">
      <c r="B108" s="31" t="str">
        <f>IF(P_kom_ant!B118=0," ",P_kom_ant!B118)</f>
        <v xml:space="preserve"> </v>
      </c>
      <c r="C108" s="31" t="str">
        <f>IF(P_kom_ant!C118=0," ",P_kom_ant!C118)</f>
        <v xml:space="preserve"> </v>
      </c>
      <c r="D108" s="31" t="str">
        <f>IF(P_kom_ant!D118=0," ",P_kom_ant!D118)</f>
        <v xml:space="preserve"> </v>
      </c>
      <c r="E108" s="31" t="str">
        <f>IF(P_kom_ant!E118=0," ",P_kom_ant!E118)</f>
        <v xml:space="preserve"> </v>
      </c>
      <c r="F108" s="31" t="str">
        <f>IF(P_kom_ant!F118=0," ",P_kom_ant!F118)</f>
        <v xml:space="preserve"> </v>
      </c>
      <c r="G108" s="31" t="str">
        <f>IF(P_kom_ant!G118=0," ",P_kom_ant!G118)</f>
        <v xml:space="preserve"> </v>
      </c>
      <c r="H108" s="31" t="str">
        <f>IF(P_kom_ant!H118=0," ",P_kom_ant!H118)</f>
        <v xml:space="preserve"> </v>
      </c>
      <c r="I108" s="31" t="str">
        <f>IF(P_kom_ant!I118=0," ",P_kom_ant!I118)</f>
        <v xml:space="preserve"> </v>
      </c>
      <c r="J108" s="31" t="str">
        <f>IF(P_kom_ant!J118=0," ",P_kom_ant!J118)</f>
        <v xml:space="preserve"> </v>
      </c>
      <c r="K108" s="31" t="str">
        <f>IF(P_kom_ant!K118=0," ",P_kom_ant!K118)</f>
        <v xml:space="preserve"> </v>
      </c>
      <c r="L108" s="31" t="str">
        <f>IF(P_kom_ant!L118=0," ",P_kom_ant!L118)</f>
        <v xml:space="preserve"> </v>
      </c>
      <c r="M108" s="39" t="str">
        <f>IF(P_kom_ant!M118=0," ",P_kom_ant!M118)</f>
        <v xml:space="preserve"> </v>
      </c>
      <c r="N108" s="31" t="str">
        <f>IF(P_kom_ant!N118=0," ",P_kom_ant!N118)</f>
        <v xml:space="preserve"> </v>
      </c>
      <c r="O108" s="40" t="str">
        <f>IF(P_kom_ant!O118=0," ",P_kom_ant!O118)</f>
        <v xml:space="preserve"> </v>
      </c>
      <c r="P108" s="40" t="str">
        <f>IF(P_kom_ant!P118=0," ",P_kom_ant!P118)</f>
        <v xml:space="preserve"> </v>
      </c>
      <c r="Q108" s="40" t="str">
        <f>IF(P_kom_ant!Q118=0," ",P_kom_ant!Q118)</f>
        <v xml:space="preserve"> </v>
      </c>
      <c r="R108" s="40" t="str">
        <f>IF(P_kom_ant!R118=0," ",P_kom_ant!R118)</f>
        <v xml:space="preserve"> </v>
      </c>
      <c r="S108" s="40" t="str">
        <f>IF(P_kom_ant!S118=0," ",P_kom_ant!S118)</f>
        <v xml:space="preserve"> </v>
      </c>
      <c r="T108" s="40" t="str">
        <f>IF(P_kom_ant!T118=0," ",P_kom_ant!T118)</f>
        <v xml:space="preserve"> </v>
      </c>
      <c r="U108" s="40" t="str">
        <f>IF(P_kom_ant!U118=0," ",P_kom_ant!U118)</f>
        <v xml:space="preserve"> </v>
      </c>
      <c r="V108" s="40" t="str">
        <f>IF(P_kom_ant!V118=0," ",P_kom_ant!V118)</f>
        <v xml:space="preserve"> </v>
      </c>
      <c r="W108" s="40" t="str">
        <f>IF(P_kom_ant!W118=0," ",P_kom_ant!W118)</f>
        <v xml:space="preserve"> </v>
      </c>
      <c r="X108" s="40" t="str">
        <f>IF(P_kom_ant!X118=0," ",P_kom_ant!X118)</f>
        <v xml:space="preserve"> </v>
      </c>
      <c r="Y108" s="38" t="str">
        <f>IF(P_kom_ant!Y118=0," ",P_kom_ant!Y118)</f>
        <v xml:space="preserve"> </v>
      </c>
    </row>
    <row r="109" spans="2:25" x14ac:dyDescent="0.2">
      <c r="B109" s="31" t="str">
        <f>IF(P_kom_ant!B119=0," ",P_kom_ant!B119)</f>
        <v xml:space="preserve"> </v>
      </c>
      <c r="C109" s="31" t="str">
        <f>IF(P_kom_ant!C119=0," ",P_kom_ant!C119)</f>
        <v xml:space="preserve"> </v>
      </c>
      <c r="D109" s="31" t="str">
        <f>IF(P_kom_ant!D119=0," ",P_kom_ant!D119)</f>
        <v xml:space="preserve"> </v>
      </c>
      <c r="E109" s="31" t="str">
        <f>IF(P_kom_ant!E119=0," ",P_kom_ant!E119)</f>
        <v xml:space="preserve"> </v>
      </c>
      <c r="F109" s="31" t="str">
        <f>IF(P_kom_ant!F119=0," ",P_kom_ant!F119)</f>
        <v xml:space="preserve"> </v>
      </c>
      <c r="G109" s="31" t="str">
        <f>IF(P_kom_ant!G119=0," ",P_kom_ant!G119)</f>
        <v xml:space="preserve"> </v>
      </c>
      <c r="H109" s="31" t="str">
        <f>IF(P_kom_ant!H119=0," ",P_kom_ant!H119)</f>
        <v xml:space="preserve"> </v>
      </c>
      <c r="I109" s="31" t="str">
        <f>IF(P_kom_ant!I119=0," ",P_kom_ant!I119)</f>
        <v xml:space="preserve"> </v>
      </c>
      <c r="J109" s="31" t="str">
        <f>IF(P_kom_ant!J119=0," ",P_kom_ant!J119)</f>
        <v xml:space="preserve"> </v>
      </c>
      <c r="K109" s="31" t="str">
        <f>IF(P_kom_ant!K119=0," ",P_kom_ant!K119)</f>
        <v xml:space="preserve"> </v>
      </c>
      <c r="L109" s="31" t="str">
        <f>IF(P_kom_ant!L119=0," ",P_kom_ant!L119)</f>
        <v xml:space="preserve"> </v>
      </c>
      <c r="M109" s="39" t="str">
        <f>IF(P_kom_ant!M119=0," ",P_kom_ant!M119)</f>
        <v xml:space="preserve"> </v>
      </c>
      <c r="N109" s="31" t="str">
        <f>IF(P_kom_ant!N119=0," ",P_kom_ant!N119)</f>
        <v xml:space="preserve"> </v>
      </c>
      <c r="O109" s="40" t="str">
        <f>IF(P_kom_ant!O119=0," ",P_kom_ant!O119)</f>
        <v xml:space="preserve"> </v>
      </c>
      <c r="P109" s="40" t="str">
        <f>IF(P_kom_ant!P119=0," ",P_kom_ant!P119)</f>
        <v xml:space="preserve"> </v>
      </c>
      <c r="Q109" s="40" t="str">
        <f>IF(P_kom_ant!Q119=0," ",P_kom_ant!Q119)</f>
        <v xml:space="preserve"> </v>
      </c>
      <c r="R109" s="40" t="str">
        <f>IF(P_kom_ant!R119=0," ",P_kom_ant!R119)</f>
        <v xml:space="preserve"> </v>
      </c>
      <c r="S109" s="40" t="str">
        <f>IF(P_kom_ant!S119=0," ",P_kom_ant!S119)</f>
        <v xml:space="preserve"> </v>
      </c>
      <c r="T109" s="40" t="str">
        <f>IF(P_kom_ant!T119=0," ",P_kom_ant!T119)</f>
        <v xml:space="preserve"> </v>
      </c>
      <c r="U109" s="40" t="str">
        <f>IF(P_kom_ant!U119=0," ",P_kom_ant!U119)</f>
        <v xml:space="preserve"> </v>
      </c>
      <c r="V109" s="40" t="str">
        <f>IF(P_kom_ant!V119=0," ",P_kom_ant!V119)</f>
        <v xml:space="preserve"> </v>
      </c>
      <c r="W109" s="40" t="str">
        <f>IF(P_kom_ant!W119=0," ",P_kom_ant!W119)</f>
        <v xml:space="preserve"> </v>
      </c>
      <c r="X109" s="40" t="str">
        <f>IF(P_kom_ant!X119=0," ",P_kom_ant!X119)</f>
        <v xml:space="preserve"> </v>
      </c>
      <c r="Y109" s="38" t="str">
        <f>IF(P_kom_ant!Y119=0," ",P_kom_ant!Y119)</f>
        <v xml:space="preserve"> </v>
      </c>
    </row>
    <row r="110" spans="2:25" x14ac:dyDescent="0.2">
      <c r="B110" s="31" t="str">
        <f>IF(P_kom_ant!B120=0," ",P_kom_ant!B120)</f>
        <v xml:space="preserve"> </v>
      </c>
      <c r="C110" s="31" t="str">
        <f>IF(P_kom_ant!C120=0," ",P_kom_ant!C120)</f>
        <v xml:space="preserve"> </v>
      </c>
      <c r="D110" s="31" t="str">
        <f>IF(P_kom_ant!D120=0," ",P_kom_ant!D120)</f>
        <v xml:space="preserve"> </v>
      </c>
      <c r="E110" s="31" t="str">
        <f>IF(P_kom_ant!E120=0," ",P_kom_ant!E120)</f>
        <v xml:space="preserve"> </v>
      </c>
      <c r="F110" s="31" t="str">
        <f>IF(P_kom_ant!F120=0," ",P_kom_ant!F120)</f>
        <v xml:space="preserve"> </v>
      </c>
      <c r="G110" s="31" t="str">
        <f>IF(P_kom_ant!G120=0," ",P_kom_ant!G120)</f>
        <v xml:space="preserve"> </v>
      </c>
      <c r="H110" s="31" t="str">
        <f>IF(P_kom_ant!H120=0," ",P_kom_ant!H120)</f>
        <v xml:space="preserve"> </v>
      </c>
      <c r="I110" s="31" t="str">
        <f>IF(P_kom_ant!I120=0," ",P_kom_ant!I120)</f>
        <v xml:space="preserve"> </v>
      </c>
      <c r="J110" s="31" t="str">
        <f>IF(P_kom_ant!J120=0," ",P_kom_ant!J120)</f>
        <v xml:space="preserve"> </v>
      </c>
      <c r="K110" s="31" t="str">
        <f>IF(P_kom_ant!K120=0," ",P_kom_ant!K120)</f>
        <v xml:space="preserve"> </v>
      </c>
      <c r="L110" s="31" t="str">
        <f>IF(P_kom_ant!L120=0," ",P_kom_ant!L120)</f>
        <v xml:space="preserve"> </v>
      </c>
      <c r="M110" s="39" t="str">
        <f>IF(P_kom_ant!M120=0," ",P_kom_ant!M120)</f>
        <v xml:space="preserve"> </v>
      </c>
      <c r="N110" s="31" t="str">
        <f>IF(P_kom_ant!N120=0," ",P_kom_ant!N120)</f>
        <v xml:space="preserve"> </v>
      </c>
      <c r="O110" s="40" t="str">
        <f>IF(P_kom_ant!O120=0," ",P_kom_ant!O120)</f>
        <v xml:space="preserve"> </v>
      </c>
      <c r="P110" s="40" t="str">
        <f>IF(P_kom_ant!P120=0," ",P_kom_ant!P120)</f>
        <v xml:space="preserve"> </v>
      </c>
      <c r="Q110" s="40" t="str">
        <f>IF(P_kom_ant!Q120=0," ",P_kom_ant!Q120)</f>
        <v xml:space="preserve"> </v>
      </c>
      <c r="R110" s="40" t="str">
        <f>IF(P_kom_ant!R120=0," ",P_kom_ant!R120)</f>
        <v xml:space="preserve"> </v>
      </c>
      <c r="S110" s="40" t="str">
        <f>IF(P_kom_ant!S120=0," ",P_kom_ant!S120)</f>
        <v xml:space="preserve"> </v>
      </c>
      <c r="T110" s="40" t="str">
        <f>IF(P_kom_ant!T120=0," ",P_kom_ant!T120)</f>
        <v xml:space="preserve"> </v>
      </c>
      <c r="U110" s="40" t="str">
        <f>IF(P_kom_ant!U120=0," ",P_kom_ant!U120)</f>
        <v xml:space="preserve"> </v>
      </c>
      <c r="V110" s="40" t="str">
        <f>IF(P_kom_ant!V120=0," ",P_kom_ant!V120)</f>
        <v xml:space="preserve"> </v>
      </c>
      <c r="W110" s="40" t="str">
        <f>IF(P_kom_ant!W120=0," ",P_kom_ant!W120)</f>
        <v xml:space="preserve"> </v>
      </c>
      <c r="X110" s="40" t="str">
        <f>IF(P_kom_ant!X120=0," ",P_kom_ant!X120)</f>
        <v xml:space="preserve"> </v>
      </c>
      <c r="Y110" s="38" t="str">
        <f>IF(P_kom_ant!Y120=0," ",P_kom_ant!Y120)</f>
        <v xml:space="preserve"> </v>
      </c>
    </row>
    <row r="111" spans="2:25" x14ac:dyDescent="0.2">
      <c r="B111" s="31" t="str">
        <f>IF(P_kom_ant!B121=0," ",P_kom_ant!B121)</f>
        <v xml:space="preserve"> </v>
      </c>
      <c r="C111" s="31" t="str">
        <f>IF(P_kom_ant!C121=0," ",P_kom_ant!C121)</f>
        <v xml:space="preserve"> </v>
      </c>
      <c r="D111" s="31" t="str">
        <f>IF(P_kom_ant!D121=0," ",P_kom_ant!D121)</f>
        <v xml:space="preserve"> </v>
      </c>
      <c r="E111" s="31" t="str">
        <f>IF(P_kom_ant!E121=0," ",P_kom_ant!E121)</f>
        <v xml:space="preserve"> </v>
      </c>
      <c r="F111" s="31" t="str">
        <f>IF(P_kom_ant!F121=0," ",P_kom_ant!F121)</f>
        <v xml:space="preserve"> </v>
      </c>
      <c r="G111" s="31" t="str">
        <f>IF(P_kom_ant!G121=0," ",P_kom_ant!G121)</f>
        <v xml:space="preserve"> </v>
      </c>
      <c r="H111" s="31" t="str">
        <f>IF(P_kom_ant!H121=0," ",P_kom_ant!H121)</f>
        <v xml:space="preserve"> </v>
      </c>
      <c r="I111" s="31" t="str">
        <f>IF(P_kom_ant!I121=0," ",P_kom_ant!I121)</f>
        <v xml:space="preserve"> </v>
      </c>
      <c r="J111" s="31" t="str">
        <f>IF(P_kom_ant!J121=0," ",P_kom_ant!J121)</f>
        <v xml:space="preserve"> </v>
      </c>
      <c r="K111" s="31" t="str">
        <f>IF(P_kom_ant!K121=0," ",P_kom_ant!K121)</f>
        <v xml:space="preserve"> </v>
      </c>
      <c r="L111" s="31" t="str">
        <f>IF(P_kom_ant!L121=0," ",P_kom_ant!L121)</f>
        <v xml:space="preserve"> </v>
      </c>
      <c r="M111" s="39" t="str">
        <f>IF(P_kom_ant!M121=0," ",P_kom_ant!M121)</f>
        <v xml:space="preserve"> </v>
      </c>
      <c r="N111" s="31" t="str">
        <f>IF(P_kom_ant!N121=0," ",P_kom_ant!N121)</f>
        <v xml:space="preserve"> </v>
      </c>
      <c r="O111" s="40" t="str">
        <f>IF(P_kom_ant!O121=0," ",P_kom_ant!O121)</f>
        <v xml:space="preserve"> </v>
      </c>
      <c r="P111" s="40" t="str">
        <f>IF(P_kom_ant!P121=0," ",P_kom_ant!P121)</f>
        <v xml:space="preserve"> </v>
      </c>
      <c r="Q111" s="40" t="str">
        <f>IF(P_kom_ant!Q121=0," ",P_kom_ant!Q121)</f>
        <v xml:space="preserve"> </v>
      </c>
      <c r="R111" s="40" t="str">
        <f>IF(P_kom_ant!R121=0," ",P_kom_ant!R121)</f>
        <v xml:space="preserve"> </v>
      </c>
      <c r="S111" s="40" t="str">
        <f>IF(P_kom_ant!S121=0," ",P_kom_ant!S121)</f>
        <v xml:space="preserve"> </v>
      </c>
      <c r="T111" s="40" t="str">
        <f>IF(P_kom_ant!T121=0," ",P_kom_ant!T121)</f>
        <v xml:space="preserve"> </v>
      </c>
      <c r="U111" s="40" t="str">
        <f>IF(P_kom_ant!U121=0," ",P_kom_ant!U121)</f>
        <v xml:space="preserve"> </v>
      </c>
      <c r="V111" s="40" t="str">
        <f>IF(P_kom_ant!V121=0," ",P_kom_ant!V121)</f>
        <v xml:space="preserve"> </v>
      </c>
      <c r="W111" s="40" t="str">
        <f>IF(P_kom_ant!W121=0," ",P_kom_ant!W121)</f>
        <v xml:space="preserve"> </v>
      </c>
      <c r="X111" s="40" t="str">
        <f>IF(P_kom_ant!X121=0," ",P_kom_ant!X121)</f>
        <v xml:space="preserve"> </v>
      </c>
      <c r="Y111" s="38" t="str">
        <f>IF(P_kom_ant!Y121=0," ",P_kom_ant!Y121)</f>
        <v xml:space="preserve"> </v>
      </c>
    </row>
    <row r="112" spans="2:25" x14ac:dyDescent="0.2">
      <c r="B112" s="31" t="str">
        <f>IF(P_kom_ant!B122=0," ",P_kom_ant!B122)</f>
        <v xml:space="preserve"> </v>
      </c>
      <c r="C112" s="31" t="str">
        <f>IF(P_kom_ant!C122=0," ",P_kom_ant!C122)</f>
        <v xml:space="preserve"> </v>
      </c>
      <c r="D112" s="31" t="str">
        <f>IF(P_kom_ant!D122=0," ",P_kom_ant!D122)</f>
        <v xml:space="preserve"> </v>
      </c>
      <c r="E112" s="31" t="str">
        <f>IF(P_kom_ant!E122=0," ",P_kom_ant!E122)</f>
        <v xml:space="preserve"> </v>
      </c>
      <c r="F112" s="31" t="str">
        <f>IF(P_kom_ant!F122=0," ",P_kom_ant!F122)</f>
        <v xml:space="preserve"> </v>
      </c>
      <c r="G112" s="31" t="str">
        <f>IF(P_kom_ant!G122=0," ",P_kom_ant!G122)</f>
        <v xml:space="preserve"> </v>
      </c>
      <c r="H112" s="31" t="str">
        <f>IF(P_kom_ant!H122=0," ",P_kom_ant!H122)</f>
        <v xml:space="preserve"> </v>
      </c>
      <c r="I112" s="31" t="str">
        <f>IF(P_kom_ant!I122=0," ",P_kom_ant!I122)</f>
        <v xml:space="preserve"> </v>
      </c>
      <c r="J112" s="31" t="str">
        <f>IF(P_kom_ant!J122=0," ",P_kom_ant!J122)</f>
        <v xml:space="preserve"> </v>
      </c>
      <c r="K112" s="31" t="str">
        <f>IF(P_kom_ant!K122=0," ",P_kom_ant!K122)</f>
        <v xml:space="preserve"> </v>
      </c>
      <c r="L112" s="31" t="str">
        <f>IF(P_kom_ant!L122=0," ",P_kom_ant!L122)</f>
        <v xml:space="preserve"> </v>
      </c>
      <c r="M112" s="39" t="str">
        <f>IF(P_kom_ant!M122=0," ",P_kom_ant!M122)</f>
        <v xml:space="preserve"> </v>
      </c>
      <c r="N112" s="31" t="str">
        <f>IF(P_kom_ant!N122=0," ",P_kom_ant!N122)</f>
        <v xml:space="preserve"> </v>
      </c>
      <c r="O112" s="40" t="str">
        <f>IF(P_kom_ant!O122=0," ",P_kom_ant!O122)</f>
        <v xml:space="preserve"> </v>
      </c>
      <c r="P112" s="40" t="str">
        <f>IF(P_kom_ant!P122=0," ",P_kom_ant!P122)</f>
        <v xml:space="preserve"> </v>
      </c>
      <c r="Q112" s="40" t="str">
        <f>IF(P_kom_ant!Q122=0," ",P_kom_ant!Q122)</f>
        <v xml:space="preserve"> </v>
      </c>
      <c r="R112" s="40" t="str">
        <f>IF(P_kom_ant!R122=0," ",P_kom_ant!R122)</f>
        <v xml:space="preserve"> </v>
      </c>
      <c r="S112" s="40" t="str">
        <f>IF(P_kom_ant!S122=0," ",P_kom_ant!S122)</f>
        <v xml:space="preserve"> </v>
      </c>
      <c r="T112" s="40" t="str">
        <f>IF(P_kom_ant!T122=0," ",P_kom_ant!T122)</f>
        <v xml:space="preserve"> </v>
      </c>
      <c r="U112" s="40" t="str">
        <f>IF(P_kom_ant!U122=0," ",P_kom_ant!U122)</f>
        <v xml:space="preserve"> </v>
      </c>
      <c r="V112" s="40" t="str">
        <f>IF(P_kom_ant!V122=0," ",P_kom_ant!V122)</f>
        <v xml:space="preserve"> </v>
      </c>
      <c r="W112" s="40" t="str">
        <f>IF(P_kom_ant!W122=0," ",P_kom_ant!W122)</f>
        <v xml:space="preserve"> </v>
      </c>
      <c r="X112" s="40" t="str">
        <f>IF(P_kom_ant!X122=0," ",P_kom_ant!X122)</f>
        <v xml:space="preserve"> </v>
      </c>
      <c r="Y112" s="38" t="str">
        <f>IF(P_kom_ant!Y122=0," ",P_kom_ant!Y122)</f>
        <v xml:space="preserve"> </v>
      </c>
    </row>
    <row r="113" spans="2:25" x14ac:dyDescent="0.2">
      <c r="B113" s="31" t="str">
        <f>IF(P_kom_ant!B123=0," ",P_kom_ant!B123)</f>
        <v xml:space="preserve"> </v>
      </c>
      <c r="C113" s="31" t="str">
        <f>IF(P_kom_ant!C123=0," ",P_kom_ant!C123)</f>
        <v xml:space="preserve"> </v>
      </c>
      <c r="D113" s="31" t="str">
        <f>IF(P_kom_ant!D123=0," ",P_kom_ant!D123)</f>
        <v xml:space="preserve"> </v>
      </c>
      <c r="E113" s="31" t="str">
        <f>IF(P_kom_ant!E123=0," ",P_kom_ant!E123)</f>
        <v xml:space="preserve"> </v>
      </c>
      <c r="F113" s="31" t="str">
        <f>IF(P_kom_ant!F123=0," ",P_kom_ant!F123)</f>
        <v xml:space="preserve"> </v>
      </c>
      <c r="G113" s="31" t="str">
        <f>IF(P_kom_ant!G123=0," ",P_kom_ant!G123)</f>
        <v xml:space="preserve"> </v>
      </c>
      <c r="H113" s="31" t="str">
        <f>IF(P_kom_ant!H123=0," ",P_kom_ant!H123)</f>
        <v xml:space="preserve"> </v>
      </c>
      <c r="I113" s="31" t="str">
        <f>IF(P_kom_ant!I123=0," ",P_kom_ant!I123)</f>
        <v xml:space="preserve"> </v>
      </c>
      <c r="J113" s="31" t="str">
        <f>IF(P_kom_ant!J123=0," ",P_kom_ant!J123)</f>
        <v xml:space="preserve"> </v>
      </c>
      <c r="K113" s="31" t="str">
        <f>IF(P_kom_ant!K123=0," ",P_kom_ant!K123)</f>
        <v xml:space="preserve"> </v>
      </c>
      <c r="L113" s="31" t="str">
        <f>IF(P_kom_ant!L123=0," ",P_kom_ant!L123)</f>
        <v xml:space="preserve"> </v>
      </c>
      <c r="M113" s="39" t="str">
        <f>IF(P_kom_ant!M123=0," ",P_kom_ant!M123)</f>
        <v xml:space="preserve"> </v>
      </c>
      <c r="N113" s="31" t="str">
        <f>IF(P_kom_ant!N123=0," ",P_kom_ant!N123)</f>
        <v xml:space="preserve"> </v>
      </c>
      <c r="O113" s="40" t="str">
        <f>IF(P_kom_ant!O123=0," ",P_kom_ant!O123)</f>
        <v xml:space="preserve"> </v>
      </c>
      <c r="P113" s="40" t="str">
        <f>IF(P_kom_ant!P123=0," ",P_kom_ant!P123)</f>
        <v xml:space="preserve"> </v>
      </c>
      <c r="Q113" s="40" t="str">
        <f>IF(P_kom_ant!Q123=0," ",P_kom_ant!Q123)</f>
        <v xml:space="preserve"> </v>
      </c>
      <c r="R113" s="40" t="str">
        <f>IF(P_kom_ant!R123=0," ",P_kom_ant!R123)</f>
        <v xml:space="preserve"> </v>
      </c>
      <c r="S113" s="40" t="str">
        <f>IF(P_kom_ant!S123=0," ",P_kom_ant!S123)</f>
        <v xml:space="preserve"> </v>
      </c>
      <c r="T113" s="40" t="str">
        <f>IF(P_kom_ant!T123=0," ",P_kom_ant!T123)</f>
        <v xml:space="preserve"> </v>
      </c>
      <c r="U113" s="40" t="str">
        <f>IF(P_kom_ant!U123=0," ",P_kom_ant!U123)</f>
        <v xml:space="preserve"> </v>
      </c>
      <c r="V113" s="40" t="str">
        <f>IF(P_kom_ant!V123=0," ",P_kom_ant!V123)</f>
        <v xml:space="preserve"> </v>
      </c>
      <c r="W113" s="40" t="str">
        <f>IF(P_kom_ant!W123=0," ",P_kom_ant!W123)</f>
        <v xml:space="preserve"> </v>
      </c>
      <c r="X113" s="40" t="str">
        <f>IF(P_kom_ant!X123=0," ",P_kom_ant!X123)</f>
        <v xml:space="preserve"> </v>
      </c>
      <c r="Y113" s="38" t="str">
        <f>IF(P_kom_ant!Y123=0," ",P_kom_ant!Y123)</f>
        <v xml:space="preserve"> </v>
      </c>
    </row>
    <row r="114" spans="2:25" x14ac:dyDescent="0.2">
      <c r="B114" s="31" t="str">
        <f>IF(P_kom_ant!B124=0," ",P_kom_ant!B124)</f>
        <v xml:space="preserve"> </v>
      </c>
      <c r="C114" s="31" t="str">
        <f>IF(P_kom_ant!C124=0," ",P_kom_ant!C124)</f>
        <v xml:space="preserve"> </v>
      </c>
      <c r="D114" s="31" t="str">
        <f>IF(P_kom_ant!D124=0," ",P_kom_ant!D124)</f>
        <v xml:space="preserve"> </v>
      </c>
      <c r="E114" s="31" t="str">
        <f>IF(P_kom_ant!E124=0," ",P_kom_ant!E124)</f>
        <v xml:space="preserve"> </v>
      </c>
      <c r="F114" s="31" t="str">
        <f>IF(P_kom_ant!F124=0," ",P_kom_ant!F124)</f>
        <v xml:space="preserve"> </v>
      </c>
      <c r="G114" s="31" t="str">
        <f>IF(P_kom_ant!G124=0," ",P_kom_ant!G124)</f>
        <v xml:space="preserve"> </v>
      </c>
      <c r="H114" s="31" t="str">
        <f>IF(P_kom_ant!H124=0," ",P_kom_ant!H124)</f>
        <v xml:space="preserve"> </v>
      </c>
      <c r="I114" s="31" t="str">
        <f>IF(P_kom_ant!I124=0," ",P_kom_ant!I124)</f>
        <v xml:space="preserve"> </v>
      </c>
      <c r="J114" s="31" t="str">
        <f>IF(P_kom_ant!J124=0," ",P_kom_ant!J124)</f>
        <v xml:space="preserve"> </v>
      </c>
      <c r="K114" s="31" t="str">
        <f>IF(P_kom_ant!K124=0," ",P_kom_ant!K124)</f>
        <v xml:space="preserve"> </v>
      </c>
      <c r="L114" s="31" t="str">
        <f>IF(P_kom_ant!L124=0," ",P_kom_ant!L124)</f>
        <v xml:space="preserve"> </v>
      </c>
      <c r="M114" s="39" t="str">
        <f>IF(P_kom_ant!M124=0," ",P_kom_ant!M124)</f>
        <v xml:space="preserve"> </v>
      </c>
      <c r="N114" s="31" t="str">
        <f>IF(P_kom_ant!N124=0," ",P_kom_ant!N124)</f>
        <v xml:space="preserve"> </v>
      </c>
      <c r="O114" s="40" t="str">
        <f>IF(P_kom_ant!O124=0," ",P_kom_ant!O124)</f>
        <v xml:space="preserve"> </v>
      </c>
      <c r="P114" s="40" t="str">
        <f>IF(P_kom_ant!P124=0," ",P_kom_ant!P124)</f>
        <v xml:space="preserve"> </v>
      </c>
      <c r="Q114" s="40" t="str">
        <f>IF(P_kom_ant!Q124=0," ",P_kom_ant!Q124)</f>
        <v xml:space="preserve"> </v>
      </c>
      <c r="R114" s="40" t="str">
        <f>IF(P_kom_ant!R124=0," ",P_kom_ant!R124)</f>
        <v xml:space="preserve"> </v>
      </c>
      <c r="S114" s="40" t="str">
        <f>IF(P_kom_ant!S124=0," ",P_kom_ant!S124)</f>
        <v xml:space="preserve"> </v>
      </c>
      <c r="T114" s="40" t="str">
        <f>IF(P_kom_ant!T124=0," ",P_kom_ant!T124)</f>
        <v xml:space="preserve"> </v>
      </c>
      <c r="U114" s="40" t="str">
        <f>IF(P_kom_ant!U124=0," ",P_kom_ant!U124)</f>
        <v xml:space="preserve"> </v>
      </c>
      <c r="V114" s="40" t="str">
        <f>IF(P_kom_ant!V124=0," ",P_kom_ant!V124)</f>
        <v xml:space="preserve"> </v>
      </c>
      <c r="W114" s="40" t="str">
        <f>IF(P_kom_ant!W124=0," ",P_kom_ant!W124)</f>
        <v xml:space="preserve"> </v>
      </c>
      <c r="X114" s="40" t="str">
        <f>IF(P_kom_ant!X124=0," ",P_kom_ant!X124)</f>
        <v xml:space="preserve"> </v>
      </c>
      <c r="Y114" s="38" t="str">
        <f>IF(P_kom_ant!Y124=0," ",P_kom_ant!Y124)</f>
        <v xml:space="preserve"> </v>
      </c>
    </row>
    <row r="115" spans="2:25" x14ac:dyDescent="0.2">
      <c r="B115" s="31" t="str">
        <f>IF(P_kom_ant!B125=0," ",P_kom_ant!B125)</f>
        <v xml:space="preserve"> </v>
      </c>
      <c r="C115" s="31" t="str">
        <f>IF(P_kom_ant!C125=0," ",P_kom_ant!C125)</f>
        <v xml:space="preserve"> </v>
      </c>
      <c r="D115" s="31" t="str">
        <f>IF(P_kom_ant!D125=0," ",P_kom_ant!D125)</f>
        <v xml:space="preserve"> </v>
      </c>
      <c r="E115" s="31" t="str">
        <f>IF(P_kom_ant!E125=0," ",P_kom_ant!E125)</f>
        <v xml:space="preserve"> </v>
      </c>
      <c r="F115" s="31" t="str">
        <f>IF(P_kom_ant!F125=0," ",P_kom_ant!F125)</f>
        <v xml:space="preserve"> </v>
      </c>
      <c r="G115" s="31" t="str">
        <f>IF(P_kom_ant!G125=0," ",P_kom_ant!G125)</f>
        <v xml:space="preserve"> </v>
      </c>
      <c r="H115" s="31" t="str">
        <f>IF(P_kom_ant!H125=0," ",P_kom_ant!H125)</f>
        <v xml:space="preserve"> </v>
      </c>
      <c r="I115" s="31" t="str">
        <f>IF(P_kom_ant!I125=0," ",P_kom_ant!I125)</f>
        <v xml:space="preserve"> </v>
      </c>
      <c r="J115" s="31" t="str">
        <f>IF(P_kom_ant!J125=0," ",P_kom_ant!J125)</f>
        <v xml:space="preserve"> </v>
      </c>
      <c r="K115" s="31" t="str">
        <f>IF(P_kom_ant!K125=0," ",P_kom_ant!K125)</f>
        <v xml:space="preserve"> </v>
      </c>
      <c r="L115" s="31" t="str">
        <f>IF(P_kom_ant!L125=0," ",P_kom_ant!L125)</f>
        <v xml:space="preserve"> </v>
      </c>
      <c r="M115" s="39" t="str">
        <f>IF(P_kom_ant!M125=0," ",P_kom_ant!M125)</f>
        <v xml:space="preserve"> </v>
      </c>
      <c r="N115" s="31" t="str">
        <f>IF(P_kom_ant!N125=0," ",P_kom_ant!N125)</f>
        <v xml:space="preserve"> </v>
      </c>
      <c r="O115" s="40" t="str">
        <f>IF(P_kom_ant!O125=0," ",P_kom_ant!O125)</f>
        <v xml:space="preserve"> </v>
      </c>
      <c r="P115" s="40" t="str">
        <f>IF(P_kom_ant!P125=0," ",P_kom_ant!P125)</f>
        <v xml:space="preserve"> </v>
      </c>
      <c r="Q115" s="40" t="str">
        <f>IF(P_kom_ant!Q125=0," ",P_kom_ant!Q125)</f>
        <v xml:space="preserve"> </v>
      </c>
      <c r="R115" s="40" t="str">
        <f>IF(P_kom_ant!R125=0," ",P_kom_ant!R125)</f>
        <v xml:space="preserve"> </v>
      </c>
      <c r="S115" s="40" t="str">
        <f>IF(P_kom_ant!S125=0," ",P_kom_ant!S125)</f>
        <v xml:space="preserve"> </v>
      </c>
      <c r="T115" s="40" t="str">
        <f>IF(P_kom_ant!T125=0," ",P_kom_ant!T125)</f>
        <v xml:space="preserve"> </v>
      </c>
      <c r="U115" s="40" t="str">
        <f>IF(P_kom_ant!U125=0," ",P_kom_ant!U125)</f>
        <v xml:space="preserve"> </v>
      </c>
      <c r="V115" s="40" t="str">
        <f>IF(P_kom_ant!V125=0," ",P_kom_ant!V125)</f>
        <v xml:space="preserve"> </v>
      </c>
      <c r="W115" s="40" t="str">
        <f>IF(P_kom_ant!W125=0," ",P_kom_ant!W125)</f>
        <v xml:space="preserve"> </v>
      </c>
      <c r="X115" s="40" t="str">
        <f>IF(P_kom_ant!X125=0," ",P_kom_ant!X125)</f>
        <v xml:space="preserve"> </v>
      </c>
      <c r="Y115" s="38" t="str">
        <f>IF(P_kom_ant!Y125=0," ",P_kom_ant!Y125)</f>
        <v xml:space="preserve"> </v>
      </c>
    </row>
    <row r="116" spans="2:25" x14ac:dyDescent="0.2">
      <c r="B116" s="31" t="str">
        <f>IF(P_kom_ant!B126=0," ",P_kom_ant!B126)</f>
        <v xml:space="preserve"> </v>
      </c>
      <c r="C116" s="31" t="str">
        <f>IF(P_kom_ant!C126=0," ",P_kom_ant!C126)</f>
        <v xml:space="preserve"> </v>
      </c>
      <c r="D116" s="31" t="str">
        <f>IF(P_kom_ant!D126=0," ",P_kom_ant!D126)</f>
        <v xml:space="preserve"> </v>
      </c>
      <c r="E116" s="31" t="str">
        <f>IF(P_kom_ant!E126=0," ",P_kom_ant!E126)</f>
        <v xml:space="preserve"> </v>
      </c>
      <c r="F116" s="31" t="str">
        <f>IF(P_kom_ant!F126=0," ",P_kom_ant!F126)</f>
        <v xml:space="preserve"> </v>
      </c>
      <c r="G116" s="31" t="str">
        <f>IF(P_kom_ant!G126=0," ",P_kom_ant!G126)</f>
        <v xml:space="preserve"> </v>
      </c>
      <c r="H116" s="31" t="str">
        <f>IF(P_kom_ant!H126=0," ",P_kom_ant!H126)</f>
        <v xml:space="preserve"> </v>
      </c>
      <c r="I116" s="31" t="str">
        <f>IF(P_kom_ant!I126=0," ",P_kom_ant!I126)</f>
        <v xml:space="preserve"> </v>
      </c>
      <c r="J116" s="31" t="str">
        <f>IF(P_kom_ant!J126=0," ",P_kom_ant!J126)</f>
        <v xml:space="preserve"> </v>
      </c>
      <c r="K116" s="31" t="str">
        <f>IF(P_kom_ant!K126=0," ",P_kom_ant!K126)</f>
        <v xml:space="preserve"> </v>
      </c>
      <c r="L116" s="31" t="str">
        <f>IF(P_kom_ant!L126=0," ",P_kom_ant!L126)</f>
        <v xml:space="preserve"> </v>
      </c>
      <c r="M116" s="39" t="str">
        <f>IF(P_kom_ant!M126=0," ",P_kom_ant!M126)</f>
        <v xml:space="preserve"> </v>
      </c>
      <c r="N116" s="31" t="str">
        <f>IF(P_kom_ant!N126=0," ",P_kom_ant!N126)</f>
        <v xml:space="preserve"> </v>
      </c>
      <c r="O116" s="40" t="str">
        <f>IF(P_kom_ant!O126=0," ",P_kom_ant!O126)</f>
        <v xml:space="preserve"> </v>
      </c>
      <c r="P116" s="40" t="str">
        <f>IF(P_kom_ant!P126=0," ",P_kom_ant!P126)</f>
        <v xml:space="preserve"> </v>
      </c>
      <c r="Q116" s="40" t="str">
        <f>IF(P_kom_ant!Q126=0," ",P_kom_ant!Q126)</f>
        <v xml:space="preserve"> </v>
      </c>
      <c r="R116" s="40" t="str">
        <f>IF(P_kom_ant!R126=0," ",P_kom_ant!R126)</f>
        <v xml:space="preserve"> </v>
      </c>
      <c r="S116" s="40" t="str">
        <f>IF(P_kom_ant!S126=0," ",P_kom_ant!S126)</f>
        <v xml:space="preserve"> </v>
      </c>
      <c r="T116" s="40" t="str">
        <f>IF(P_kom_ant!T126=0," ",P_kom_ant!T126)</f>
        <v xml:space="preserve"> </v>
      </c>
      <c r="U116" s="40" t="str">
        <f>IF(P_kom_ant!U126=0," ",P_kom_ant!U126)</f>
        <v xml:space="preserve"> </v>
      </c>
      <c r="V116" s="40" t="str">
        <f>IF(P_kom_ant!V126=0," ",P_kom_ant!V126)</f>
        <v xml:space="preserve"> </v>
      </c>
      <c r="W116" s="40" t="str">
        <f>IF(P_kom_ant!W126=0," ",P_kom_ant!W126)</f>
        <v xml:space="preserve"> </v>
      </c>
      <c r="X116" s="40" t="str">
        <f>IF(P_kom_ant!X126=0," ",P_kom_ant!X126)</f>
        <v xml:space="preserve"> </v>
      </c>
      <c r="Y116" s="38" t="str">
        <f>IF(P_kom_ant!Y126=0," ",P_kom_ant!Y126)</f>
        <v xml:space="preserve"> </v>
      </c>
    </row>
    <row r="117" spans="2:25" x14ac:dyDescent="0.2">
      <c r="B117" s="31" t="str">
        <f>IF(P_kom_ant!B127=0," ",P_kom_ant!B127)</f>
        <v xml:space="preserve"> </v>
      </c>
      <c r="C117" s="31" t="str">
        <f>IF(P_kom_ant!C127=0," ",P_kom_ant!C127)</f>
        <v xml:space="preserve"> </v>
      </c>
      <c r="D117" s="31" t="str">
        <f>IF(P_kom_ant!D127=0," ",P_kom_ant!D127)</f>
        <v xml:space="preserve"> </v>
      </c>
      <c r="E117" s="31" t="str">
        <f>IF(P_kom_ant!E127=0," ",P_kom_ant!E127)</f>
        <v xml:space="preserve"> </v>
      </c>
      <c r="F117" s="31" t="str">
        <f>IF(P_kom_ant!F127=0," ",P_kom_ant!F127)</f>
        <v xml:space="preserve"> </v>
      </c>
      <c r="G117" s="31" t="str">
        <f>IF(P_kom_ant!G127=0," ",P_kom_ant!G127)</f>
        <v xml:space="preserve"> </v>
      </c>
      <c r="H117" s="31" t="str">
        <f>IF(P_kom_ant!H127=0," ",P_kom_ant!H127)</f>
        <v xml:space="preserve"> </v>
      </c>
      <c r="I117" s="31" t="str">
        <f>IF(P_kom_ant!I127=0," ",P_kom_ant!I127)</f>
        <v xml:space="preserve"> </v>
      </c>
      <c r="J117" s="31" t="str">
        <f>IF(P_kom_ant!J127=0," ",P_kom_ant!J127)</f>
        <v xml:space="preserve"> </v>
      </c>
      <c r="K117" s="31" t="str">
        <f>IF(P_kom_ant!K127=0," ",P_kom_ant!K127)</f>
        <v xml:space="preserve"> </v>
      </c>
      <c r="L117" s="31" t="str">
        <f>IF(P_kom_ant!L127=0," ",P_kom_ant!L127)</f>
        <v xml:space="preserve"> </v>
      </c>
      <c r="M117" s="39" t="str">
        <f>IF(P_kom_ant!M127=0," ",P_kom_ant!M127)</f>
        <v xml:space="preserve"> </v>
      </c>
      <c r="N117" s="31" t="str">
        <f>IF(P_kom_ant!N127=0," ",P_kom_ant!N127)</f>
        <v xml:space="preserve"> </v>
      </c>
      <c r="O117" s="40" t="str">
        <f>IF(P_kom_ant!O127=0," ",P_kom_ant!O127)</f>
        <v xml:space="preserve"> </v>
      </c>
      <c r="P117" s="40" t="str">
        <f>IF(P_kom_ant!P127=0," ",P_kom_ant!P127)</f>
        <v xml:space="preserve"> </v>
      </c>
      <c r="Q117" s="40" t="str">
        <f>IF(P_kom_ant!Q127=0," ",P_kom_ant!Q127)</f>
        <v xml:space="preserve"> </v>
      </c>
      <c r="R117" s="40" t="str">
        <f>IF(P_kom_ant!R127=0," ",P_kom_ant!R127)</f>
        <v xml:space="preserve"> </v>
      </c>
      <c r="S117" s="40" t="str">
        <f>IF(P_kom_ant!S127=0," ",P_kom_ant!S127)</f>
        <v xml:space="preserve"> </v>
      </c>
      <c r="T117" s="40" t="str">
        <f>IF(P_kom_ant!T127=0," ",P_kom_ant!T127)</f>
        <v xml:space="preserve"> </v>
      </c>
      <c r="U117" s="40" t="str">
        <f>IF(P_kom_ant!U127=0," ",P_kom_ant!U127)</f>
        <v xml:space="preserve"> </v>
      </c>
      <c r="V117" s="40" t="str">
        <f>IF(P_kom_ant!V127=0," ",P_kom_ant!V127)</f>
        <v xml:space="preserve"> </v>
      </c>
      <c r="W117" s="40" t="str">
        <f>IF(P_kom_ant!W127=0," ",P_kom_ant!W127)</f>
        <v xml:space="preserve"> </v>
      </c>
      <c r="X117" s="40" t="str">
        <f>IF(P_kom_ant!X127=0," ",P_kom_ant!X127)</f>
        <v xml:space="preserve"> </v>
      </c>
      <c r="Y117" s="38" t="str">
        <f>IF(P_kom_ant!Y127=0," ",P_kom_ant!Y127)</f>
        <v xml:space="preserve"> </v>
      </c>
    </row>
    <row r="118" spans="2:25" x14ac:dyDescent="0.2">
      <c r="B118" s="31" t="str">
        <f>IF(P_kom_ant!B128=0," ",P_kom_ant!B128)</f>
        <v xml:space="preserve"> </v>
      </c>
      <c r="C118" s="31" t="str">
        <f>IF(P_kom_ant!C128=0," ",P_kom_ant!C128)</f>
        <v xml:space="preserve"> </v>
      </c>
      <c r="D118" s="31" t="str">
        <f>IF(P_kom_ant!D128=0," ",P_kom_ant!D128)</f>
        <v xml:space="preserve"> </v>
      </c>
      <c r="E118" s="31" t="str">
        <f>IF(P_kom_ant!E128=0," ",P_kom_ant!E128)</f>
        <v xml:space="preserve"> </v>
      </c>
      <c r="F118" s="31" t="str">
        <f>IF(P_kom_ant!F128=0," ",P_kom_ant!F128)</f>
        <v xml:space="preserve"> </v>
      </c>
      <c r="G118" s="31" t="str">
        <f>IF(P_kom_ant!G128=0," ",P_kom_ant!G128)</f>
        <v xml:space="preserve"> </v>
      </c>
      <c r="H118" s="31" t="str">
        <f>IF(P_kom_ant!H128=0," ",P_kom_ant!H128)</f>
        <v xml:space="preserve"> </v>
      </c>
      <c r="I118" s="31" t="str">
        <f>IF(P_kom_ant!I128=0," ",P_kom_ant!I128)</f>
        <v xml:space="preserve"> </v>
      </c>
      <c r="J118" s="31" t="str">
        <f>IF(P_kom_ant!J128=0," ",P_kom_ant!J128)</f>
        <v xml:space="preserve"> </v>
      </c>
      <c r="K118" s="31" t="str">
        <f>IF(P_kom_ant!K128=0," ",P_kom_ant!K128)</f>
        <v xml:space="preserve"> </v>
      </c>
      <c r="L118" s="31" t="str">
        <f>IF(P_kom_ant!L128=0," ",P_kom_ant!L128)</f>
        <v xml:space="preserve"> </v>
      </c>
      <c r="M118" s="39" t="str">
        <f>IF(P_kom_ant!M128=0," ",P_kom_ant!M128)</f>
        <v xml:space="preserve"> </v>
      </c>
      <c r="N118" s="31" t="str">
        <f>IF(P_kom_ant!N128=0," ",P_kom_ant!N128)</f>
        <v xml:space="preserve"> </v>
      </c>
      <c r="O118" s="40" t="str">
        <f>IF(P_kom_ant!O128=0," ",P_kom_ant!O128)</f>
        <v xml:space="preserve"> </v>
      </c>
      <c r="P118" s="40" t="str">
        <f>IF(P_kom_ant!P128=0," ",P_kom_ant!P128)</f>
        <v xml:space="preserve"> </v>
      </c>
      <c r="Q118" s="40" t="str">
        <f>IF(P_kom_ant!Q128=0," ",P_kom_ant!Q128)</f>
        <v xml:space="preserve"> </v>
      </c>
      <c r="R118" s="40" t="str">
        <f>IF(P_kom_ant!R128=0," ",P_kom_ant!R128)</f>
        <v xml:space="preserve"> </v>
      </c>
      <c r="S118" s="40" t="str">
        <f>IF(P_kom_ant!S128=0," ",P_kom_ant!S128)</f>
        <v xml:space="preserve"> </v>
      </c>
      <c r="T118" s="40" t="str">
        <f>IF(P_kom_ant!T128=0," ",P_kom_ant!T128)</f>
        <v xml:space="preserve"> </v>
      </c>
      <c r="U118" s="40" t="str">
        <f>IF(P_kom_ant!U128=0," ",P_kom_ant!U128)</f>
        <v xml:space="preserve"> </v>
      </c>
      <c r="V118" s="40" t="str">
        <f>IF(P_kom_ant!V128=0," ",P_kom_ant!V128)</f>
        <v xml:space="preserve"> </v>
      </c>
      <c r="W118" s="40" t="str">
        <f>IF(P_kom_ant!W128=0," ",P_kom_ant!W128)</f>
        <v xml:space="preserve"> </v>
      </c>
      <c r="X118" s="40" t="str">
        <f>IF(P_kom_ant!X128=0," ",P_kom_ant!X128)</f>
        <v xml:space="preserve"> </v>
      </c>
      <c r="Y118" s="38" t="str">
        <f>IF(P_kom_ant!Y128=0," ",P_kom_ant!Y128)</f>
        <v xml:space="preserve"> </v>
      </c>
    </row>
    <row r="119" spans="2:25" x14ac:dyDescent="0.2">
      <c r="B119" s="31" t="str">
        <f>IF(P_kom_ant!B129=0," ",P_kom_ant!B129)</f>
        <v xml:space="preserve"> </v>
      </c>
      <c r="C119" s="31" t="str">
        <f>IF(P_kom_ant!C129=0," ",P_kom_ant!C129)</f>
        <v xml:space="preserve"> </v>
      </c>
      <c r="D119" s="31" t="str">
        <f>IF(P_kom_ant!D129=0," ",P_kom_ant!D129)</f>
        <v xml:space="preserve"> </v>
      </c>
      <c r="E119" s="31" t="str">
        <f>IF(P_kom_ant!E129=0," ",P_kom_ant!E129)</f>
        <v xml:space="preserve"> </v>
      </c>
      <c r="F119" s="31" t="str">
        <f>IF(P_kom_ant!F129=0," ",P_kom_ant!F129)</f>
        <v xml:space="preserve"> </v>
      </c>
      <c r="G119" s="31" t="str">
        <f>IF(P_kom_ant!G129=0," ",P_kom_ant!G129)</f>
        <v xml:space="preserve"> </v>
      </c>
      <c r="H119" s="31" t="str">
        <f>IF(P_kom_ant!H129=0," ",P_kom_ant!H129)</f>
        <v xml:space="preserve"> </v>
      </c>
      <c r="I119" s="31" t="str">
        <f>IF(P_kom_ant!I129=0," ",P_kom_ant!I129)</f>
        <v xml:space="preserve"> </v>
      </c>
      <c r="J119" s="31" t="str">
        <f>IF(P_kom_ant!J129=0," ",P_kom_ant!J129)</f>
        <v xml:space="preserve"> </v>
      </c>
      <c r="K119" s="31" t="str">
        <f>IF(P_kom_ant!K129=0," ",P_kom_ant!K129)</f>
        <v xml:space="preserve"> </v>
      </c>
      <c r="L119" s="31" t="str">
        <f>IF(P_kom_ant!L129=0," ",P_kom_ant!L129)</f>
        <v xml:space="preserve"> </v>
      </c>
      <c r="M119" s="39" t="str">
        <f>IF(P_kom_ant!M129=0," ",P_kom_ant!M129)</f>
        <v xml:space="preserve"> </v>
      </c>
      <c r="N119" s="31" t="str">
        <f>IF(P_kom_ant!N129=0," ",P_kom_ant!N129)</f>
        <v xml:space="preserve"> </v>
      </c>
      <c r="O119" s="40" t="str">
        <f>IF(P_kom_ant!O129=0," ",P_kom_ant!O129)</f>
        <v xml:space="preserve"> </v>
      </c>
      <c r="P119" s="40" t="str">
        <f>IF(P_kom_ant!P129=0," ",P_kom_ant!P129)</f>
        <v xml:space="preserve"> </v>
      </c>
      <c r="Q119" s="40" t="str">
        <f>IF(P_kom_ant!Q129=0," ",P_kom_ant!Q129)</f>
        <v xml:space="preserve"> </v>
      </c>
      <c r="R119" s="40" t="str">
        <f>IF(P_kom_ant!R129=0," ",P_kom_ant!R129)</f>
        <v xml:space="preserve"> </v>
      </c>
      <c r="S119" s="40" t="str">
        <f>IF(P_kom_ant!S129=0," ",P_kom_ant!S129)</f>
        <v xml:space="preserve"> </v>
      </c>
      <c r="T119" s="40" t="str">
        <f>IF(P_kom_ant!T129=0," ",P_kom_ant!T129)</f>
        <v xml:space="preserve"> </v>
      </c>
      <c r="U119" s="40" t="str">
        <f>IF(P_kom_ant!U129=0," ",P_kom_ant!U129)</f>
        <v xml:space="preserve"> </v>
      </c>
      <c r="V119" s="40" t="str">
        <f>IF(P_kom_ant!V129=0," ",P_kom_ant!V129)</f>
        <v xml:space="preserve"> </v>
      </c>
      <c r="W119" s="40" t="str">
        <f>IF(P_kom_ant!W129=0," ",P_kom_ant!W129)</f>
        <v xml:space="preserve"> </v>
      </c>
      <c r="X119" s="40" t="str">
        <f>IF(P_kom_ant!X129=0," ",P_kom_ant!X129)</f>
        <v xml:space="preserve"> </v>
      </c>
      <c r="Y119" s="38" t="str">
        <f>IF(P_kom_ant!Y129=0," ",P_kom_ant!Y129)</f>
        <v xml:space="preserve"> </v>
      </c>
    </row>
    <row r="120" spans="2:25" x14ac:dyDescent="0.2">
      <c r="B120" s="31" t="str">
        <f>IF(P_kom_ant!B130=0," ",P_kom_ant!B130)</f>
        <v xml:space="preserve"> </v>
      </c>
      <c r="C120" s="31" t="str">
        <f>IF(P_kom_ant!C130=0," ",P_kom_ant!C130)</f>
        <v xml:space="preserve"> </v>
      </c>
      <c r="D120" s="31" t="str">
        <f>IF(P_kom_ant!D130=0," ",P_kom_ant!D130)</f>
        <v xml:space="preserve"> </v>
      </c>
      <c r="E120" s="31" t="str">
        <f>IF(P_kom_ant!E130=0," ",P_kom_ant!E130)</f>
        <v xml:space="preserve"> </v>
      </c>
      <c r="F120" s="31" t="str">
        <f>IF(P_kom_ant!F130=0," ",P_kom_ant!F130)</f>
        <v xml:space="preserve"> </v>
      </c>
      <c r="G120" s="31" t="str">
        <f>IF(P_kom_ant!G130=0," ",P_kom_ant!G130)</f>
        <v xml:space="preserve"> </v>
      </c>
      <c r="H120" s="31" t="str">
        <f>IF(P_kom_ant!H130=0," ",P_kom_ant!H130)</f>
        <v xml:space="preserve"> </v>
      </c>
      <c r="I120" s="31" t="str">
        <f>IF(P_kom_ant!I130=0," ",P_kom_ant!I130)</f>
        <v xml:space="preserve"> </v>
      </c>
      <c r="J120" s="31" t="str">
        <f>IF(P_kom_ant!J130=0," ",P_kom_ant!J130)</f>
        <v xml:space="preserve"> </v>
      </c>
      <c r="K120" s="31" t="str">
        <f>IF(P_kom_ant!K130=0," ",P_kom_ant!K130)</f>
        <v xml:space="preserve"> </v>
      </c>
      <c r="L120" s="31" t="str">
        <f>IF(P_kom_ant!L130=0," ",P_kom_ant!L130)</f>
        <v xml:space="preserve"> </v>
      </c>
      <c r="M120" s="39" t="str">
        <f>IF(P_kom_ant!M130=0," ",P_kom_ant!M130)</f>
        <v xml:space="preserve"> </v>
      </c>
      <c r="N120" s="31" t="str">
        <f>IF(P_kom_ant!N130=0," ",P_kom_ant!N130)</f>
        <v xml:space="preserve"> </v>
      </c>
      <c r="O120" s="40" t="str">
        <f>IF(P_kom_ant!O130=0," ",P_kom_ant!O130)</f>
        <v xml:space="preserve"> </v>
      </c>
      <c r="P120" s="40" t="str">
        <f>IF(P_kom_ant!P130=0," ",P_kom_ant!P130)</f>
        <v xml:space="preserve"> </v>
      </c>
      <c r="Q120" s="40" t="str">
        <f>IF(P_kom_ant!Q130=0," ",P_kom_ant!Q130)</f>
        <v xml:space="preserve"> </v>
      </c>
      <c r="R120" s="40" t="str">
        <f>IF(P_kom_ant!R130=0," ",P_kom_ant!R130)</f>
        <v xml:space="preserve"> </v>
      </c>
      <c r="S120" s="40" t="str">
        <f>IF(P_kom_ant!S130=0," ",P_kom_ant!S130)</f>
        <v xml:space="preserve"> </v>
      </c>
      <c r="T120" s="40" t="str">
        <f>IF(P_kom_ant!T130=0," ",P_kom_ant!T130)</f>
        <v xml:space="preserve"> </v>
      </c>
      <c r="U120" s="40" t="str">
        <f>IF(P_kom_ant!U130=0," ",P_kom_ant!U130)</f>
        <v xml:space="preserve"> </v>
      </c>
      <c r="V120" s="40" t="str">
        <f>IF(P_kom_ant!V130=0," ",P_kom_ant!V130)</f>
        <v xml:space="preserve"> </v>
      </c>
      <c r="W120" s="40" t="str">
        <f>IF(P_kom_ant!W130=0," ",P_kom_ant!W130)</f>
        <v xml:space="preserve"> </v>
      </c>
      <c r="X120" s="40" t="str">
        <f>IF(P_kom_ant!X130=0," ",P_kom_ant!X130)</f>
        <v xml:space="preserve"> </v>
      </c>
      <c r="Y120" s="38" t="str">
        <f>IF(P_kom_ant!Y130=0," ",P_kom_ant!Y130)</f>
        <v xml:space="preserve"> </v>
      </c>
    </row>
    <row r="121" spans="2:25" x14ac:dyDescent="0.2">
      <c r="B121" s="31" t="str">
        <f>IF(P_kom_ant!B131=0," ",P_kom_ant!B131)</f>
        <v xml:space="preserve"> </v>
      </c>
      <c r="C121" s="31" t="str">
        <f>IF(P_kom_ant!C131=0," ",P_kom_ant!C131)</f>
        <v xml:space="preserve"> </v>
      </c>
      <c r="D121" s="31" t="str">
        <f>IF(P_kom_ant!D131=0," ",P_kom_ant!D131)</f>
        <v xml:space="preserve"> </v>
      </c>
      <c r="E121" s="31" t="str">
        <f>IF(P_kom_ant!E131=0," ",P_kom_ant!E131)</f>
        <v xml:space="preserve"> </v>
      </c>
      <c r="F121" s="31" t="str">
        <f>IF(P_kom_ant!F131=0," ",P_kom_ant!F131)</f>
        <v xml:space="preserve"> </v>
      </c>
      <c r="G121" s="31" t="str">
        <f>IF(P_kom_ant!G131=0," ",P_kom_ant!G131)</f>
        <v xml:space="preserve"> </v>
      </c>
      <c r="H121" s="31" t="str">
        <f>IF(P_kom_ant!H131=0," ",P_kom_ant!H131)</f>
        <v xml:space="preserve"> </v>
      </c>
      <c r="I121" s="31" t="str">
        <f>IF(P_kom_ant!I131=0," ",P_kom_ant!I131)</f>
        <v xml:space="preserve"> </v>
      </c>
      <c r="J121" s="31" t="str">
        <f>IF(P_kom_ant!J131=0," ",P_kom_ant!J131)</f>
        <v xml:space="preserve"> </v>
      </c>
      <c r="K121" s="31" t="str">
        <f>IF(P_kom_ant!K131=0," ",P_kom_ant!K131)</f>
        <v xml:space="preserve"> </v>
      </c>
      <c r="L121" s="31" t="str">
        <f>IF(P_kom_ant!L131=0," ",P_kom_ant!L131)</f>
        <v xml:space="preserve"> </v>
      </c>
      <c r="M121" s="39" t="str">
        <f>IF(P_kom_ant!M131=0," ",P_kom_ant!M131)</f>
        <v xml:space="preserve"> </v>
      </c>
      <c r="N121" s="31" t="str">
        <f>IF(P_kom_ant!N131=0," ",P_kom_ant!N131)</f>
        <v xml:space="preserve"> </v>
      </c>
      <c r="O121" s="40" t="str">
        <f>IF(P_kom_ant!O131=0," ",P_kom_ant!O131)</f>
        <v xml:space="preserve"> </v>
      </c>
      <c r="P121" s="40" t="str">
        <f>IF(P_kom_ant!P131=0," ",P_kom_ant!P131)</f>
        <v xml:space="preserve"> </v>
      </c>
      <c r="Q121" s="40" t="str">
        <f>IF(P_kom_ant!Q131=0," ",P_kom_ant!Q131)</f>
        <v xml:space="preserve"> </v>
      </c>
      <c r="R121" s="40" t="str">
        <f>IF(P_kom_ant!R131=0," ",P_kom_ant!R131)</f>
        <v xml:space="preserve"> </v>
      </c>
      <c r="S121" s="40" t="str">
        <f>IF(P_kom_ant!S131=0," ",P_kom_ant!S131)</f>
        <v xml:space="preserve"> </v>
      </c>
      <c r="T121" s="40" t="str">
        <f>IF(P_kom_ant!T131=0," ",P_kom_ant!T131)</f>
        <v xml:space="preserve"> </v>
      </c>
      <c r="U121" s="40" t="str">
        <f>IF(P_kom_ant!U131=0," ",P_kom_ant!U131)</f>
        <v xml:space="preserve"> </v>
      </c>
      <c r="V121" s="40" t="str">
        <f>IF(P_kom_ant!V131=0," ",P_kom_ant!V131)</f>
        <v xml:space="preserve"> </v>
      </c>
      <c r="W121" s="40" t="str">
        <f>IF(P_kom_ant!W131=0," ",P_kom_ant!W131)</f>
        <v xml:space="preserve"> </v>
      </c>
      <c r="X121" s="40" t="str">
        <f>IF(P_kom_ant!X131=0," ",P_kom_ant!X131)</f>
        <v xml:space="preserve"> </v>
      </c>
      <c r="Y121" s="38" t="str">
        <f>IF(P_kom_ant!Y131=0," ",P_kom_ant!Y131)</f>
        <v xml:space="preserve"> </v>
      </c>
    </row>
    <row r="122" spans="2:25" x14ac:dyDescent="0.2">
      <c r="B122" s="31" t="str">
        <f>IF(P_kom_ant!B132=0," ",P_kom_ant!B132)</f>
        <v xml:space="preserve"> </v>
      </c>
      <c r="C122" s="31" t="str">
        <f>IF(P_kom_ant!C132=0," ",P_kom_ant!C132)</f>
        <v xml:space="preserve"> </v>
      </c>
      <c r="D122" s="31" t="str">
        <f>IF(P_kom_ant!D132=0," ",P_kom_ant!D132)</f>
        <v xml:space="preserve"> </v>
      </c>
      <c r="E122" s="31" t="str">
        <f>IF(P_kom_ant!E132=0," ",P_kom_ant!E132)</f>
        <v xml:space="preserve"> </v>
      </c>
      <c r="F122" s="31" t="str">
        <f>IF(P_kom_ant!F132=0," ",P_kom_ant!F132)</f>
        <v xml:space="preserve"> </v>
      </c>
      <c r="G122" s="31" t="str">
        <f>IF(P_kom_ant!G132=0," ",P_kom_ant!G132)</f>
        <v xml:space="preserve"> </v>
      </c>
      <c r="H122" s="31" t="str">
        <f>IF(P_kom_ant!H132=0," ",P_kom_ant!H132)</f>
        <v xml:space="preserve"> </v>
      </c>
      <c r="I122" s="31" t="str">
        <f>IF(P_kom_ant!I132=0," ",P_kom_ant!I132)</f>
        <v xml:space="preserve"> </v>
      </c>
      <c r="J122" s="31" t="str">
        <f>IF(P_kom_ant!J132=0," ",P_kom_ant!J132)</f>
        <v xml:space="preserve"> </v>
      </c>
      <c r="K122" s="31" t="str">
        <f>IF(P_kom_ant!K132=0," ",P_kom_ant!K132)</f>
        <v xml:space="preserve"> </v>
      </c>
      <c r="L122" s="31" t="str">
        <f>IF(P_kom_ant!L132=0," ",P_kom_ant!L132)</f>
        <v xml:space="preserve"> </v>
      </c>
      <c r="M122" s="39" t="str">
        <f>IF(P_kom_ant!M132=0," ",P_kom_ant!M132)</f>
        <v xml:space="preserve"> </v>
      </c>
      <c r="N122" s="31" t="str">
        <f>IF(P_kom_ant!N132=0," ",P_kom_ant!N132)</f>
        <v xml:space="preserve"> </v>
      </c>
      <c r="O122" s="40" t="str">
        <f>IF(P_kom_ant!O132=0," ",P_kom_ant!O132)</f>
        <v xml:space="preserve"> </v>
      </c>
      <c r="P122" s="40" t="str">
        <f>IF(P_kom_ant!P132=0," ",P_kom_ant!P132)</f>
        <v xml:space="preserve"> </v>
      </c>
      <c r="Q122" s="40" t="str">
        <f>IF(P_kom_ant!Q132=0," ",P_kom_ant!Q132)</f>
        <v xml:space="preserve"> </v>
      </c>
      <c r="R122" s="40" t="str">
        <f>IF(P_kom_ant!R132=0," ",P_kom_ant!R132)</f>
        <v xml:space="preserve"> </v>
      </c>
      <c r="S122" s="40" t="str">
        <f>IF(P_kom_ant!S132=0," ",P_kom_ant!S132)</f>
        <v xml:space="preserve"> </v>
      </c>
      <c r="T122" s="40" t="str">
        <f>IF(P_kom_ant!T132=0," ",P_kom_ant!T132)</f>
        <v xml:space="preserve"> </v>
      </c>
      <c r="U122" s="40" t="str">
        <f>IF(P_kom_ant!U132=0," ",P_kom_ant!U132)</f>
        <v xml:space="preserve"> </v>
      </c>
      <c r="V122" s="40" t="str">
        <f>IF(P_kom_ant!V132=0," ",P_kom_ant!V132)</f>
        <v xml:space="preserve"> </v>
      </c>
      <c r="W122" s="40" t="str">
        <f>IF(P_kom_ant!W132=0," ",P_kom_ant!W132)</f>
        <v xml:space="preserve"> </v>
      </c>
      <c r="X122" s="40" t="str">
        <f>IF(P_kom_ant!X132=0," ",P_kom_ant!X132)</f>
        <v xml:space="preserve"> </v>
      </c>
      <c r="Y122" s="38" t="str">
        <f>IF(P_kom_ant!Y132=0," ",P_kom_ant!Y132)</f>
        <v xml:space="preserve"> </v>
      </c>
    </row>
    <row r="123" spans="2:25" x14ac:dyDescent="0.2">
      <c r="B123" s="31" t="str">
        <f>IF(P_kom_ant!B133=0," ",P_kom_ant!B133)</f>
        <v xml:space="preserve"> </v>
      </c>
      <c r="C123" s="31" t="str">
        <f>IF(P_kom_ant!C133=0," ",P_kom_ant!C133)</f>
        <v xml:space="preserve"> </v>
      </c>
      <c r="D123" s="31" t="str">
        <f>IF(P_kom_ant!D133=0," ",P_kom_ant!D133)</f>
        <v xml:space="preserve"> </v>
      </c>
      <c r="E123" s="31" t="str">
        <f>IF(P_kom_ant!E133=0," ",P_kom_ant!E133)</f>
        <v xml:space="preserve"> </v>
      </c>
      <c r="F123" s="31" t="str">
        <f>IF(P_kom_ant!F133=0," ",P_kom_ant!F133)</f>
        <v xml:space="preserve"> </v>
      </c>
      <c r="G123" s="31" t="str">
        <f>IF(P_kom_ant!G133=0," ",P_kom_ant!G133)</f>
        <v xml:space="preserve"> </v>
      </c>
      <c r="H123" s="31" t="str">
        <f>IF(P_kom_ant!H133=0," ",P_kom_ant!H133)</f>
        <v xml:space="preserve"> </v>
      </c>
      <c r="I123" s="31" t="str">
        <f>IF(P_kom_ant!I133=0," ",P_kom_ant!I133)</f>
        <v xml:space="preserve"> </v>
      </c>
      <c r="J123" s="31" t="str">
        <f>IF(P_kom_ant!J133=0," ",P_kom_ant!J133)</f>
        <v xml:space="preserve"> </v>
      </c>
      <c r="K123" s="31" t="str">
        <f>IF(P_kom_ant!K133=0," ",P_kom_ant!K133)</f>
        <v xml:space="preserve"> </v>
      </c>
      <c r="L123" s="31" t="str">
        <f>IF(P_kom_ant!L133=0," ",P_kom_ant!L133)</f>
        <v xml:space="preserve"> </v>
      </c>
      <c r="M123" s="39" t="str">
        <f>IF(P_kom_ant!M133=0," ",P_kom_ant!M133)</f>
        <v xml:space="preserve"> </v>
      </c>
      <c r="N123" s="31" t="str">
        <f>IF(P_kom_ant!N133=0," ",P_kom_ant!N133)</f>
        <v xml:space="preserve"> </v>
      </c>
      <c r="O123" s="40" t="str">
        <f>IF(P_kom_ant!O133=0," ",P_kom_ant!O133)</f>
        <v xml:space="preserve"> </v>
      </c>
      <c r="P123" s="40" t="str">
        <f>IF(P_kom_ant!P133=0," ",P_kom_ant!P133)</f>
        <v xml:space="preserve"> </v>
      </c>
      <c r="Q123" s="40" t="str">
        <f>IF(P_kom_ant!Q133=0," ",P_kom_ant!Q133)</f>
        <v xml:space="preserve"> </v>
      </c>
      <c r="R123" s="40" t="str">
        <f>IF(P_kom_ant!R133=0," ",P_kom_ant!R133)</f>
        <v xml:space="preserve"> </v>
      </c>
      <c r="S123" s="40" t="str">
        <f>IF(P_kom_ant!S133=0," ",P_kom_ant!S133)</f>
        <v xml:space="preserve"> </v>
      </c>
      <c r="T123" s="40" t="str">
        <f>IF(P_kom_ant!T133=0," ",P_kom_ant!T133)</f>
        <v xml:space="preserve"> </v>
      </c>
      <c r="U123" s="40" t="str">
        <f>IF(P_kom_ant!U133=0," ",P_kom_ant!U133)</f>
        <v xml:space="preserve"> </v>
      </c>
      <c r="V123" s="40" t="str">
        <f>IF(P_kom_ant!V133=0," ",P_kom_ant!V133)</f>
        <v xml:space="preserve"> </v>
      </c>
      <c r="W123" s="40" t="str">
        <f>IF(P_kom_ant!W133=0," ",P_kom_ant!W133)</f>
        <v xml:space="preserve"> </v>
      </c>
      <c r="X123" s="40" t="str">
        <f>IF(P_kom_ant!X133=0," ",P_kom_ant!X133)</f>
        <v xml:space="preserve"> </v>
      </c>
      <c r="Y123" s="38" t="str">
        <f>IF(P_kom_ant!Y133=0," ",P_kom_ant!Y133)</f>
        <v xml:space="preserve"> </v>
      </c>
    </row>
    <row r="124" spans="2:25" x14ac:dyDescent="0.2">
      <c r="B124" s="31" t="str">
        <f>IF(P_kom_ant!B134=0," ",P_kom_ant!B134)</f>
        <v xml:space="preserve"> </v>
      </c>
      <c r="C124" s="31" t="str">
        <f>IF(P_kom_ant!C134=0," ",P_kom_ant!C134)</f>
        <v xml:space="preserve"> </v>
      </c>
      <c r="D124" s="31" t="str">
        <f>IF(P_kom_ant!D134=0," ",P_kom_ant!D134)</f>
        <v xml:space="preserve"> </v>
      </c>
      <c r="E124" s="31" t="str">
        <f>IF(P_kom_ant!E134=0," ",P_kom_ant!E134)</f>
        <v xml:space="preserve"> </v>
      </c>
      <c r="F124" s="31" t="str">
        <f>IF(P_kom_ant!F134=0," ",P_kom_ant!F134)</f>
        <v xml:space="preserve"> </v>
      </c>
      <c r="G124" s="31" t="str">
        <f>IF(P_kom_ant!G134=0," ",P_kom_ant!G134)</f>
        <v xml:space="preserve"> </v>
      </c>
      <c r="H124" s="31" t="str">
        <f>IF(P_kom_ant!H134=0," ",P_kom_ant!H134)</f>
        <v xml:space="preserve"> </v>
      </c>
      <c r="I124" s="31" t="str">
        <f>IF(P_kom_ant!I134=0," ",P_kom_ant!I134)</f>
        <v xml:space="preserve"> </v>
      </c>
      <c r="J124" s="31" t="str">
        <f>IF(P_kom_ant!J134=0," ",P_kom_ant!J134)</f>
        <v xml:space="preserve"> </v>
      </c>
      <c r="K124" s="31" t="str">
        <f>IF(P_kom_ant!K134=0," ",P_kom_ant!K134)</f>
        <v xml:space="preserve"> </v>
      </c>
      <c r="L124" s="31" t="str">
        <f>IF(P_kom_ant!L134=0," ",P_kom_ant!L134)</f>
        <v xml:space="preserve"> </v>
      </c>
      <c r="M124" s="39" t="str">
        <f>IF(P_kom_ant!M134=0," ",P_kom_ant!M134)</f>
        <v xml:space="preserve"> </v>
      </c>
      <c r="N124" s="31" t="str">
        <f>IF(P_kom_ant!N134=0," ",P_kom_ant!N134)</f>
        <v xml:space="preserve"> </v>
      </c>
      <c r="O124" s="40" t="str">
        <f>IF(P_kom_ant!O134=0," ",P_kom_ant!O134)</f>
        <v xml:space="preserve"> </v>
      </c>
      <c r="P124" s="40" t="str">
        <f>IF(P_kom_ant!P134=0," ",P_kom_ant!P134)</f>
        <v xml:space="preserve"> </v>
      </c>
      <c r="Q124" s="40" t="str">
        <f>IF(P_kom_ant!Q134=0," ",P_kom_ant!Q134)</f>
        <v xml:space="preserve"> </v>
      </c>
      <c r="R124" s="40" t="str">
        <f>IF(P_kom_ant!R134=0," ",P_kom_ant!R134)</f>
        <v xml:space="preserve"> </v>
      </c>
      <c r="S124" s="40" t="str">
        <f>IF(P_kom_ant!S134=0," ",P_kom_ant!S134)</f>
        <v xml:space="preserve"> </v>
      </c>
      <c r="T124" s="40" t="str">
        <f>IF(P_kom_ant!T134=0," ",P_kom_ant!T134)</f>
        <v xml:space="preserve"> </v>
      </c>
      <c r="U124" s="40" t="str">
        <f>IF(P_kom_ant!U134=0," ",P_kom_ant!U134)</f>
        <v xml:space="preserve"> </v>
      </c>
      <c r="V124" s="40" t="str">
        <f>IF(P_kom_ant!V134=0," ",P_kom_ant!V134)</f>
        <v xml:space="preserve"> </v>
      </c>
      <c r="W124" s="40" t="str">
        <f>IF(P_kom_ant!W134=0," ",P_kom_ant!W134)</f>
        <v xml:space="preserve"> </v>
      </c>
      <c r="X124" s="40" t="str">
        <f>IF(P_kom_ant!X134=0," ",P_kom_ant!X134)</f>
        <v xml:space="preserve"> </v>
      </c>
      <c r="Y124" s="38" t="str">
        <f>IF(P_kom_ant!Y134=0," ",P_kom_ant!Y134)</f>
        <v xml:space="preserve"> </v>
      </c>
    </row>
    <row r="125" spans="2:25" x14ac:dyDescent="0.2">
      <c r="B125" s="31" t="str">
        <f>IF(P_kom_ant!B135=0," ",P_kom_ant!B135)</f>
        <v xml:space="preserve"> </v>
      </c>
      <c r="C125" s="31" t="str">
        <f>IF(P_kom_ant!C135=0," ",P_kom_ant!C135)</f>
        <v xml:space="preserve"> </v>
      </c>
      <c r="D125" s="31" t="str">
        <f>IF(P_kom_ant!D135=0," ",P_kom_ant!D135)</f>
        <v xml:space="preserve"> </v>
      </c>
      <c r="E125" s="31" t="str">
        <f>IF(P_kom_ant!E135=0," ",P_kom_ant!E135)</f>
        <v xml:space="preserve"> </v>
      </c>
      <c r="F125" s="31" t="str">
        <f>IF(P_kom_ant!F135=0," ",P_kom_ant!F135)</f>
        <v xml:space="preserve"> </v>
      </c>
      <c r="G125" s="31" t="str">
        <f>IF(P_kom_ant!G135=0," ",P_kom_ant!G135)</f>
        <v xml:space="preserve"> </v>
      </c>
      <c r="H125" s="31" t="str">
        <f>IF(P_kom_ant!H135=0," ",P_kom_ant!H135)</f>
        <v xml:space="preserve"> </v>
      </c>
      <c r="I125" s="31" t="str">
        <f>IF(P_kom_ant!I135=0," ",P_kom_ant!I135)</f>
        <v xml:space="preserve"> </v>
      </c>
      <c r="J125" s="31" t="str">
        <f>IF(P_kom_ant!J135=0," ",P_kom_ant!J135)</f>
        <v xml:space="preserve"> </v>
      </c>
      <c r="K125" s="31" t="str">
        <f>IF(P_kom_ant!K135=0," ",P_kom_ant!K135)</f>
        <v xml:space="preserve"> </v>
      </c>
      <c r="L125" s="31" t="str">
        <f>IF(P_kom_ant!L135=0," ",P_kom_ant!L135)</f>
        <v xml:space="preserve"> </v>
      </c>
      <c r="M125" s="39" t="str">
        <f>IF(P_kom_ant!M135=0," ",P_kom_ant!M135)</f>
        <v xml:space="preserve"> </v>
      </c>
      <c r="N125" s="31" t="str">
        <f>IF(P_kom_ant!N135=0," ",P_kom_ant!N135)</f>
        <v xml:space="preserve"> </v>
      </c>
      <c r="O125" s="40" t="str">
        <f>IF(P_kom_ant!O135=0," ",P_kom_ant!O135)</f>
        <v xml:space="preserve"> </v>
      </c>
      <c r="P125" s="40" t="str">
        <f>IF(P_kom_ant!P135=0," ",P_kom_ant!P135)</f>
        <v xml:space="preserve"> </v>
      </c>
      <c r="Q125" s="40" t="str">
        <f>IF(P_kom_ant!Q135=0," ",P_kom_ant!Q135)</f>
        <v xml:space="preserve"> </v>
      </c>
      <c r="R125" s="40" t="str">
        <f>IF(P_kom_ant!R135=0," ",P_kom_ant!R135)</f>
        <v xml:space="preserve"> </v>
      </c>
      <c r="S125" s="40" t="str">
        <f>IF(P_kom_ant!S135=0," ",P_kom_ant!S135)</f>
        <v xml:space="preserve"> </v>
      </c>
      <c r="T125" s="40" t="str">
        <f>IF(P_kom_ant!T135=0," ",P_kom_ant!T135)</f>
        <v xml:space="preserve"> </v>
      </c>
      <c r="U125" s="40" t="str">
        <f>IF(P_kom_ant!U135=0," ",P_kom_ant!U135)</f>
        <v xml:space="preserve"> </v>
      </c>
      <c r="V125" s="40" t="str">
        <f>IF(P_kom_ant!V135=0," ",P_kom_ant!V135)</f>
        <v xml:space="preserve"> </v>
      </c>
      <c r="W125" s="40" t="str">
        <f>IF(P_kom_ant!W135=0," ",P_kom_ant!W135)</f>
        <v xml:space="preserve"> </v>
      </c>
      <c r="X125" s="40" t="str">
        <f>IF(P_kom_ant!X135=0," ",P_kom_ant!X135)</f>
        <v xml:space="preserve"> </v>
      </c>
      <c r="Y125" s="38" t="str">
        <f>IF(P_kom_ant!Y135=0," ",P_kom_ant!Y135)</f>
        <v xml:space="preserve"> </v>
      </c>
    </row>
    <row r="126" spans="2:25" x14ac:dyDescent="0.2">
      <c r="B126" s="31" t="str">
        <f>IF(P_kom_ant!B136=0," ",P_kom_ant!B136)</f>
        <v xml:space="preserve"> </v>
      </c>
      <c r="C126" s="31" t="str">
        <f>IF(P_kom_ant!C136=0," ",P_kom_ant!C136)</f>
        <v xml:space="preserve"> </v>
      </c>
      <c r="D126" s="31" t="str">
        <f>IF(P_kom_ant!D136=0," ",P_kom_ant!D136)</f>
        <v xml:space="preserve"> </v>
      </c>
      <c r="E126" s="31" t="str">
        <f>IF(P_kom_ant!E136=0," ",P_kom_ant!E136)</f>
        <v xml:space="preserve"> </v>
      </c>
      <c r="F126" s="31" t="str">
        <f>IF(P_kom_ant!F136=0," ",P_kom_ant!F136)</f>
        <v xml:space="preserve"> </v>
      </c>
      <c r="G126" s="31" t="str">
        <f>IF(P_kom_ant!G136=0," ",P_kom_ant!G136)</f>
        <v xml:space="preserve"> </v>
      </c>
      <c r="H126" s="31" t="str">
        <f>IF(P_kom_ant!H136=0," ",P_kom_ant!H136)</f>
        <v xml:space="preserve"> </v>
      </c>
      <c r="I126" s="31" t="str">
        <f>IF(P_kom_ant!I136=0," ",P_kom_ant!I136)</f>
        <v xml:space="preserve"> </v>
      </c>
      <c r="J126" s="31" t="str">
        <f>IF(P_kom_ant!J136=0," ",P_kom_ant!J136)</f>
        <v xml:space="preserve"> </v>
      </c>
      <c r="K126" s="31" t="str">
        <f>IF(P_kom_ant!K136=0," ",P_kom_ant!K136)</f>
        <v xml:space="preserve"> </v>
      </c>
      <c r="L126" s="31" t="str">
        <f>IF(P_kom_ant!L136=0," ",P_kom_ant!L136)</f>
        <v xml:space="preserve"> </v>
      </c>
      <c r="M126" s="39" t="str">
        <f>IF(P_kom_ant!M136=0," ",P_kom_ant!M136)</f>
        <v xml:space="preserve"> </v>
      </c>
      <c r="N126" s="31" t="str">
        <f>IF(P_kom_ant!N136=0," ",P_kom_ant!N136)</f>
        <v xml:space="preserve"> </v>
      </c>
      <c r="O126" s="40" t="str">
        <f>IF(P_kom_ant!O136=0," ",P_kom_ant!O136)</f>
        <v xml:space="preserve"> </v>
      </c>
      <c r="P126" s="40" t="str">
        <f>IF(P_kom_ant!P136=0," ",P_kom_ant!P136)</f>
        <v xml:space="preserve"> </v>
      </c>
      <c r="Q126" s="40" t="str">
        <f>IF(P_kom_ant!Q136=0," ",P_kom_ant!Q136)</f>
        <v xml:space="preserve"> </v>
      </c>
      <c r="R126" s="40" t="str">
        <f>IF(P_kom_ant!R136=0," ",P_kom_ant!R136)</f>
        <v xml:space="preserve"> </v>
      </c>
      <c r="S126" s="40" t="str">
        <f>IF(P_kom_ant!S136=0," ",P_kom_ant!S136)</f>
        <v xml:space="preserve"> </v>
      </c>
      <c r="T126" s="40" t="str">
        <f>IF(P_kom_ant!T136=0," ",P_kom_ant!T136)</f>
        <v xml:space="preserve"> </v>
      </c>
      <c r="U126" s="40" t="str">
        <f>IF(P_kom_ant!U136=0," ",P_kom_ant!U136)</f>
        <v xml:space="preserve"> </v>
      </c>
      <c r="V126" s="40" t="str">
        <f>IF(P_kom_ant!V136=0," ",P_kom_ant!V136)</f>
        <v xml:space="preserve"> </v>
      </c>
      <c r="W126" s="40" t="str">
        <f>IF(P_kom_ant!W136=0," ",P_kom_ant!W136)</f>
        <v xml:space="preserve"> </v>
      </c>
      <c r="X126" s="40" t="str">
        <f>IF(P_kom_ant!X136=0," ",P_kom_ant!X136)</f>
        <v xml:space="preserve"> </v>
      </c>
      <c r="Y126" s="38" t="str">
        <f>IF(P_kom_ant!Y136=0," ",P_kom_ant!Y136)</f>
        <v xml:space="preserve"> </v>
      </c>
    </row>
    <row r="127" spans="2:25" x14ac:dyDescent="0.2">
      <c r="B127" s="31" t="str">
        <f>IF(P_kom_ant!B137=0," ",P_kom_ant!B137)</f>
        <v xml:space="preserve"> </v>
      </c>
      <c r="C127" s="31" t="str">
        <f>IF(P_kom_ant!C137=0," ",P_kom_ant!C137)</f>
        <v xml:space="preserve"> </v>
      </c>
      <c r="D127" s="31" t="str">
        <f>IF(P_kom_ant!D137=0," ",P_kom_ant!D137)</f>
        <v xml:space="preserve"> </v>
      </c>
      <c r="E127" s="31" t="str">
        <f>IF(P_kom_ant!E137=0," ",P_kom_ant!E137)</f>
        <v xml:space="preserve"> </v>
      </c>
      <c r="F127" s="31" t="str">
        <f>IF(P_kom_ant!F137=0," ",P_kom_ant!F137)</f>
        <v xml:space="preserve"> </v>
      </c>
      <c r="G127" s="31" t="str">
        <f>IF(P_kom_ant!G137=0," ",P_kom_ant!G137)</f>
        <v xml:space="preserve"> </v>
      </c>
      <c r="H127" s="31" t="str">
        <f>IF(P_kom_ant!H137=0," ",P_kom_ant!H137)</f>
        <v xml:space="preserve"> </v>
      </c>
      <c r="I127" s="31" t="str">
        <f>IF(P_kom_ant!I137=0," ",P_kom_ant!I137)</f>
        <v xml:space="preserve"> </v>
      </c>
      <c r="J127" s="31" t="str">
        <f>IF(P_kom_ant!J137=0," ",P_kom_ant!J137)</f>
        <v xml:space="preserve"> </v>
      </c>
      <c r="K127" s="31" t="str">
        <f>IF(P_kom_ant!K137=0," ",P_kom_ant!K137)</f>
        <v xml:space="preserve"> </v>
      </c>
      <c r="L127" s="31" t="str">
        <f>IF(P_kom_ant!L137=0," ",P_kom_ant!L137)</f>
        <v xml:space="preserve"> </v>
      </c>
      <c r="M127" s="39" t="str">
        <f>IF(P_kom_ant!M137=0," ",P_kom_ant!M137)</f>
        <v xml:space="preserve"> </v>
      </c>
      <c r="N127" s="31" t="str">
        <f>IF(P_kom_ant!N137=0," ",P_kom_ant!N137)</f>
        <v xml:space="preserve"> </v>
      </c>
      <c r="O127" s="40" t="str">
        <f>IF(P_kom_ant!O137=0," ",P_kom_ant!O137)</f>
        <v xml:space="preserve"> </v>
      </c>
      <c r="P127" s="40" t="str">
        <f>IF(P_kom_ant!P137=0," ",P_kom_ant!P137)</f>
        <v xml:space="preserve"> </v>
      </c>
      <c r="Q127" s="40" t="str">
        <f>IF(P_kom_ant!Q137=0," ",P_kom_ant!Q137)</f>
        <v xml:space="preserve"> </v>
      </c>
      <c r="R127" s="40" t="str">
        <f>IF(P_kom_ant!R137=0," ",P_kom_ant!R137)</f>
        <v xml:space="preserve"> </v>
      </c>
      <c r="S127" s="40" t="str">
        <f>IF(P_kom_ant!S137=0," ",P_kom_ant!S137)</f>
        <v xml:space="preserve"> </v>
      </c>
      <c r="T127" s="40" t="str">
        <f>IF(P_kom_ant!T137=0," ",P_kom_ant!T137)</f>
        <v xml:space="preserve"> </v>
      </c>
      <c r="U127" s="40" t="str">
        <f>IF(P_kom_ant!U137=0," ",P_kom_ant!U137)</f>
        <v xml:space="preserve"> </v>
      </c>
      <c r="V127" s="40" t="str">
        <f>IF(P_kom_ant!V137=0," ",P_kom_ant!V137)</f>
        <v xml:space="preserve"> </v>
      </c>
      <c r="W127" s="40" t="str">
        <f>IF(P_kom_ant!W137=0," ",P_kom_ant!W137)</f>
        <v xml:space="preserve"> </v>
      </c>
      <c r="X127" s="40" t="str">
        <f>IF(P_kom_ant!X137=0," ",P_kom_ant!X137)</f>
        <v xml:space="preserve"> </v>
      </c>
      <c r="Y127" s="38" t="str">
        <f>IF(P_kom_ant!Y137=0," ",P_kom_ant!Y137)</f>
        <v xml:space="preserve"> </v>
      </c>
    </row>
    <row r="128" spans="2:25" x14ac:dyDescent="0.2">
      <c r="B128" s="31" t="str">
        <f>IF(P_kom_ant!B138=0," ",P_kom_ant!B138)</f>
        <v xml:space="preserve"> </v>
      </c>
      <c r="C128" s="31" t="str">
        <f>IF(P_kom_ant!C138=0," ",P_kom_ant!C138)</f>
        <v xml:space="preserve"> </v>
      </c>
      <c r="D128" s="31" t="str">
        <f>IF(P_kom_ant!D138=0," ",P_kom_ant!D138)</f>
        <v xml:space="preserve"> </v>
      </c>
      <c r="E128" s="31" t="str">
        <f>IF(P_kom_ant!E138=0," ",P_kom_ant!E138)</f>
        <v xml:space="preserve"> </v>
      </c>
      <c r="F128" s="31" t="str">
        <f>IF(P_kom_ant!F138=0," ",P_kom_ant!F138)</f>
        <v xml:space="preserve"> </v>
      </c>
      <c r="G128" s="31" t="str">
        <f>IF(P_kom_ant!G138=0," ",P_kom_ant!G138)</f>
        <v xml:space="preserve"> </v>
      </c>
      <c r="H128" s="31" t="str">
        <f>IF(P_kom_ant!H138=0," ",P_kom_ant!H138)</f>
        <v xml:space="preserve"> </v>
      </c>
      <c r="I128" s="31" t="str">
        <f>IF(P_kom_ant!I138=0," ",P_kom_ant!I138)</f>
        <v xml:space="preserve"> </v>
      </c>
      <c r="J128" s="31" t="str">
        <f>IF(P_kom_ant!J138=0," ",P_kom_ant!J138)</f>
        <v xml:space="preserve"> </v>
      </c>
      <c r="K128" s="31" t="str">
        <f>IF(P_kom_ant!K138=0," ",P_kom_ant!K138)</f>
        <v xml:space="preserve"> </v>
      </c>
      <c r="L128" s="31" t="str">
        <f>IF(P_kom_ant!L138=0," ",P_kom_ant!L138)</f>
        <v xml:space="preserve"> </v>
      </c>
      <c r="M128" s="39" t="str">
        <f>IF(P_kom_ant!M138=0," ",P_kom_ant!M138)</f>
        <v xml:space="preserve"> </v>
      </c>
      <c r="N128" s="31" t="str">
        <f>IF(P_kom_ant!N138=0," ",P_kom_ant!N138)</f>
        <v xml:space="preserve"> </v>
      </c>
      <c r="O128" s="40" t="str">
        <f>IF(P_kom_ant!O138=0," ",P_kom_ant!O138)</f>
        <v xml:space="preserve"> </v>
      </c>
      <c r="P128" s="40" t="str">
        <f>IF(P_kom_ant!P138=0," ",P_kom_ant!P138)</f>
        <v xml:space="preserve"> </v>
      </c>
      <c r="Q128" s="40" t="str">
        <f>IF(P_kom_ant!Q138=0," ",P_kom_ant!Q138)</f>
        <v xml:space="preserve"> </v>
      </c>
      <c r="R128" s="40" t="str">
        <f>IF(P_kom_ant!R138=0," ",P_kom_ant!R138)</f>
        <v xml:space="preserve"> </v>
      </c>
      <c r="S128" s="40" t="str">
        <f>IF(P_kom_ant!S138=0," ",P_kom_ant!S138)</f>
        <v xml:space="preserve"> </v>
      </c>
      <c r="T128" s="40" t="str">
        <f>IF(P_kom_ant!T138=0," ",P_kom_ant!T138)</f>
        <v xml:space="preserve"> </v>
      </c>
      <c r="U128" s="40" t="str">
        <f>IF(P_kom_ant!U138=0," ",P_kom_ant!U138)</f>
        <v xml:space="preserve"> </v>
      </c>
      <c r="V128" s="40" t="str">
        <f>IF(P_kom_ant!V138=0," ",P_kom_ant!V138)</f>
        <v xml:space="preserve"> </v>
      </c>
      <c r="W128" s="40" t="str">
        <f>IF(P_kom_ant!W138=0," ",P_kom_ant!W138)</f>
        <v xml:space="preserve"> </v>
      </c>
      <c r="X128" s="40" t="str">
        <f>IF(P_kom_ant!X138=0," ",P_kom_ant!X138)</f>
        <v xml:space="preserve"> </v>
      </c>
      <c r="Y128" s="38" t="str">
        <f>IF(P_kom_ant!Y138=0," ",P_kom_ant!Y138)</f>
        <v xml:space="preserve"> </v>
      </c>
    </row>
    <row r="129" spans="2:25" x14ac:dyDescent="0.2">
      <c r="B129" s="31" t="str">
        <f>IF(P_kom_ant!B139=0," ",P_kom_ant!B139)</f>
        <v xml:space="preserve"> </v>
      </c>
      <c r="C129" s="31" t="str">
        <f>IF(P_kom_ant!C139=0," ",P_kom_ant!C139)</f>
        <v xml:space="preserve"> </v>
      </c>
      <c r="D129" s="31" t="str">
        <f>IF(P_kom_ant!D139=0," ",P_kom_ant!D139)</f>
        <v xml:space="preserve"> </v>
      </c>
      <c r="E129" s="31" t="str">
        <f>IF(P_kom_ant!E139=0," ",P_kom_ant!E139)</f>
        <v xml:space="preserve"> </v>
      </c>
      <c r="F129" s="31" t="str">
        <f>IF(P_kom_ant!F139=0," ",P_kom_ant!F139)</f>
        <v xml:space="preserve"> </v>
      </c>
      <c r="G129" s="31" t="str">
        <f>IF(P_kom_ant!G139=0," ",P_kom_ant!G139)</f>
        <v xml:space="preserve"> </v>
      </c>
      <c r="H129" s="31" t="str">
        <f>IF(P_kom_ant!H139=0," ",P_kom_ant!H139)</f>
        <v xml:space="preserve"> </v>
      </c>
      <c r="I129" s="31" t="str">
        <f>IF(P_kom_ant!I139=0," ",P_kom_ant!I139)</f>
        <v xml:space="preserve"> </v>
      </c>
      <c r="J129" s="31" t="str">
        <f>IF(P_kom_ant!J139=0," ",P_kom_ant!J139)</f>
        <v xml:space="preserve"> </v>
      </c>
      <c r="K129" s="31" t="str">
        <f>IF(P_kom_ant!K139=0," ",P_kom_ant!K139)</f>
        <v xml:space="preserve"> </v>
      </c>
      <c r="L129" s="31" t="str">
        <f>IF(P_kom_ant!L139=0," ",P_kom_ant!L139)</f>
        <v xml:space="preserve"> </v>
      </c>
      <c r="M129" s="39" t="str">
        <f>IF(P_kom_ant!M139=0," ",P_kom_ant!M139)</f>
        <v xml:space="preserve"> </v>
      </c>
      <c r="N129" s="31" t="str">
        <f>IF(P_kom_ant!N139=0," ",P_kom_ant!N139)</f>
        <v xml:space="preserve"> </v>
      </c>
      <c r="O129" s="40" t="str">
        <f>IF(P_kom_ant!O139=0," ",P_kom_ant!O139)</f>
        <v xml:space="preserve"> </v>
      </c>
      <c r="P129" s="40" t="str">
        <f>IF(P_kom_ant!P139=0," ",P_kom_ant!P139)</f>
        <v xml:space="preserve"> </v>
      </c>
      <c r="Q129" s="40" t="str">
        <f>IF(P_kom_ant!Q139=0," ",P_kom_ant!Q139)</f>
        <v xml:space="preserve"> </v>
      </c>
      <c r="R129" s="40" t="str">
        <f>IF(P_kom_ant!R139=0," ",P_kom_ant!R139)</f>
        <v xml:space="preserve"> </v>
      </c>
      <c r="S129" s="40" t="str">
        <f>IF(P_kom_ant!S139=0," ",P_kom_ant!S139)</f>
        <v xml:space="preserve"> </v>
      </c>
      <c r="T129" s="40" t="str">
        <f>IF(P_kom_ant!T139=0," ",P_kom_ant!T139)</f>
        <v xml:space="preserve"> </v>
      </c>
      <c r="U129" s="40" t="str">
        <f>IF(P_kom_ant!U139=0," ",P_kom_ant!U139)</f>
        <v xml:space="preserve"> </v>
      </c>
      <c r="V129" s="40" t="str">
        <f>IF(P_kom_ant!V139=0," ",P_kom_ant!V139)</f>
        <v xml:space="preserve"> </v>
      </c>
      <c r="W129" s="40" t="str">
        <f>IF(P_kom_ant!W139=0," ",P_kom_ant!W139)</f>
        <v xml:space="preserve"> </v>
      </c>
      <c r="X129" s="40" t="str">
        <f>IF(P_kom_ant!X139=0," ",P_kom_ant!X139)</f>
        <v xml:space="preserve"> </v>
      </c>
      <c r="Y129" s="38" t="str">
        <f>IF(P_kom_ant!Y139=0," ",P_kom_ant!Y139)</f>
        <v xml:space="preserve"> </v>
      </c>
    </row>
    <row r="130" spans="2:25" x14ac:dyDescent="0.2">
      <c r="B130" s="31" t="str">
        <f>IF(P_kom_ant!B140=0," ",P_kom_ant!B140)</f>
        <v xml:space="preserve"> </v>
      </c>
      <c r="C130" s="31" t="str">
        <f>IF(P_kom_ant!C140=0," ",P_kom_ant!C140)</f>
        <v xml:space="preserve"> </v>
      </c>
      <c r="D130" s="31" t="str">
        <f>IF(P_kom_ant!D140=0," ",P_kom_ant!D140)</f>
        <v xml:space="preserve"> </v>
      </c>
      <c r="E130" s="31" t="str">
        <f>IF(P_kom_ant!E140=0," ",P_kom_ant!E140)</f>
        <v xml:space="preserve"> </v>
      </c>
      <c r="F130" s="31" t="str">
        <f>IF(P_kom_ant!F140=0," ",P_kom_ant!F140)</f>
        <v xml:space="preserve"> </v>
      </c>
      <c r="G130" s="31" t="str">
        <f>IF(P_kom_ant!G140=0," ",P_kom_ant!G140)</f>
        <v xml:space="preserve"> </v>
      </c>
      <c r="H130" s="31" t="str">
        <f>IF(P_kom_ant!H140=0," ",P_kom_ant!H140)</f>
        <v xml:space="preserve"> </v>
      </c>
      <c r="I130" s="31" t="str">
        <f>IF(P_kom_ant!I140=0," ",P_kom_ant!I140)</f>
        <v xml:space="preserve"> </v>
      </c>
      <c r="J130" s="31" t="str">
        <f>IF(P_kom_ant!J140=0," ",P_kom_ant!J140)</f>
        <v xml:space="preserve"> </v>
      </c>
      <c r="K130" s="31" t="str">
        <f>IF(P_kom_ant!K140=0," ",P_kom_ant!K140)</f>
        <v xml:space="preserve"> </v>
      </c>
      <c r="L130" s="31" t="str">
        <f>IF(P_kom_ant!L140=0," ",P_kom_ant!L140)</f>
        <v xml:space="preserve"> </v>
      </c>
      <c r="M130" s="39" t="str">
        <f>IF(P_kom_ant!M140=0," ",P_kom_ant!M140)</f>
        <v xml:space="preserve"> </v>
      </c>
      <c r="N130" s="31" t="str">
        <f>IF(P_kom_ant!N140=0," ",P_kom_ant!N140)</f>
        <v xml:space="preserve"> </v>
      </c>
      <c r="O130" s="40" t="str">
        <f>IF(P_kom_ant!O140=0," ",P_kom_ant!O140)</f>
        <v xml:space="preserve"> </v>
      </c>
      <c r="P130" s="40" t="str">
        <f>IF(P_kom_ant!P140=0," ",P_kom_ant!P140)</f>
        <v xml:space="preserve"> </v>
      </c>
      <c r="Q130" s="40" t="str">
        <f>IF(P_kom_ant!Q140=0," ",P_kom_ant!Q140)</f>
        <v xml:space="preserve"> </v>
      </c>
      <c r="R130" s="40" t="str">
        <f>IF(P_kom_ant!R140=0," ",P_kom_ant!R140)</f>
        <v xml:space="preserve"> </v>
      </c>
      <c r="S130" s="40" t="str">
        <f>IF(P_kom_ant!S140=0," ",P_kom_ant!S140)</f>
        <v xml:space="preserve"> </v>
      </c>
      <c r="T130" s="40" t="str">
        <f>IF(P_kom_ant!T140=0," ",P_kom_ant!T140)</f>
        <v xml:space="preserve"> </v>
      </c>
      <c r="U130" s="40" t="str">
        <f>IF(P_kom_ant!U140=0," ",P_kom_ant!U140)</f>
        <v xml:space="preserve"> </v>
      </c>
      <c r="V130" s="40" t="str">
        <f>IF(P_kom_ant!V140=0," ",P_kom_ant!V140)</f>
        <v xml:space="preserve"> </v>
      </c>
      <c r="W130" s="40" t="str">
        <f>IF(P_kom_ant!W140=0," ",P_kom_ant!W140)</f>
        <v xml:space="preserve"> </v>
      </c>
      <c r="X130" s="40" t="str">
        <f>IF(P_kom_ant!X140=0," ",P_kom_ant!X140)</f>
        <v xml:space="preserve"> </v>
      </c>
      <c r="Y130" s="38" t="str">
        <f>IF(P_kom_ant!Y140=0," ",P_kom_ant!Y140)</f>
        <v xml:space="preserve"> </v>
      </c>
    </row>
    <row r="131" spans="2:25" x14ac:dyDescent="0.2">
      <c r="B131" s="31" t="str">
        <f>IF(P_kom_ant!B141=0," ",P_kom_ant!B141)</f>
        <v xml:space="preserve"> </v>
      </c>
      <c r="C131" s="31" t="str">
        <f>IF(P_kom_ant!C141=0," ",P_kom_ant!C141)</f>
        <v xml:space="preserve"> </v>
      </c>
      <c r="D131" s="31" t="str">
        <f>IF(P_kom_ant!D141=0," ",P_kom_ant!D141)</f>
        <v xml:space="preserve"> </v>
      </c>
      <c r="E131" s="31" t="str">
        <f>IF(P_kom_ant!E141=0," ",P_kom_ant!E141)</f>
        <v xml:space="preserve"> </v>
      </c>
      <c r="F131" s="31" t="str">
        <f>IF(P_kom_ant!F141=0," ",P_kom_ant!F141)</f>
        <v xml:space="preserve"> </v>
      </c>
      <c r="G131" s="31" t="str">
        <f>IF(P_kom_ant!G141=0," ",P_kom_ant!G141)</f>
        <v xml:space="preserve"> </v>
      </c>
      <c r="H131" s="31" t="str">
        <f>IF(P_kom_ant!H141=0," ",P_kom_ant!H141)</f>
        <v xml:space="preserve"> </v>
      </c>
      <c r="I131" s="31" t="str">
        <f>IF(P_kom_ant!I141=0," ",P_kom_ant!I141)</f>
        <v xml:space="preserve"> </v>
      </c>
      <c r="J131" s="31" t="str">
        <f>IF(P_kom_ant!J141=0," ",P_kom_ant!J141)</f>
        <v xml:space="preserve"> </v>
      </c>
      <c r="K131" s="31" t="str">
        <f>IF(P_kom_ant!K141=0," ",P_kom_ant!K141)</f>
        <v xml:space="preserve"> </v>
      </c>
      <c r="L131" s="31" t="str">
        <f>IF(P_kom_ant!L141=0," ",P_kom_ant!L141)</f>
        <v xml:space="preserve"> </v>
      </c>
      <c r="M131" s="39" t="str">
        <f>IF(P_kom_ant!M141=0," ",P_kom_ant!M141)</f>
        <v xml:space="preserve"> </v>
      </c>
      <c r="N131" s="31" t="str">
        <f>IF(P_kom_ant!N141=0," ",P_kom_ant!N141)</f>
        <v xml:space="preserve"> </v>
      </c>
      <c r="O131" s="40" t="str">
        <f>IF(P_kom_ant!O141=0," ",P_kom_ant!O141)</f>
        <v xml:space="preserve"> </v>
      </c>
      <c r="P131" s="40" t="str">
        <f>IF(P_kom_ant!P141=0," ",P_kom_ant!P141)</f>
        <v xml:space="preserve"> </v>
      </c>
      <c r="Q131" s="40" t="str">
        <f>IF(P_kom_ant!Q141=0," ",P_kom_ant!Q141)</f>
        <v xml:space="preserve"> </v>
      </c>
      <c r="R131" s="40" t="str">
        <f>IF(P_kom_ant!R141=0," ",P_kom_ant!R141)</f>
        <v xml:space="preserve"> </v>
      </c>
      <c r="S131" s="40" t="str">
        <f>IF(P_kom_ant!S141=0," ",P_kom_ant!S141)</f>
        <v xml:space="preserve"> </v>
      </c>
      <c r="T131" s="40" t="str">
        <f>IF(P_kom_ant!T141=0," ",P_kom_ant!T141)</f>
        <v xml:space="preserve"> </v>
      </c>
      <c r="U131" s="40" t="str">
        <f>IF(P_kom_ant!U141=0," ",P_kom_ant!U141)</f>
        <v xml:space="preserve"> </v>
      </c>
      <c r="V131" s="40" t="str">
        <f>IF(P_kom_ant!V141=0," ",P_kom_ant!V141)</f>
        <v xml:space="preserve"> </v>
      </c>
      <c r="W131" s="40" t="str">
        <f>IF(P_kom_ant!W141=0," ",P_kom_ant!W141)</f>
        <v xml:space="preserve"> </v>
      </c>
      <c r="X131" s="40" t="str">
        <f>IF(P_kom_ant!X141=0," ",P_kom_ant!X141)</f>
        <v xml:space="preserve"> </v>
      </c>
      <c r="Y131" s="38" t="str">
        <f>IF(P_kom_ant!Y141=0," ",P_kom_ant!Y141)</f>
        <v xml:space="preserve"> </v>
      </c>
    </row>
    <row r="132" spans="2:25" x14ac:dyDescent="0.2">
      <c r="B132" s="31" t="str">
        <f>IF(P_kom_ant!B142=0," ",P_kom_ant!B142)</f>
        <v xml:space="preserve"> </v>
      </c>
      <c r="C132" s="31" t="str">
        <f>IF(P_kom_ant!C142=0," ",P_kom_ant!C142)</f>
        <v xml:space="preserve"> </v>
      </c>
      <c r="D132" s="31" t="str">
        <f>IF(P_kom_ant!D142=0," ",P_kom_ant!D142)</f>
        <v xml:space="preserve"> </v>
      </c>
      <c r="E132" s="31" t="str">
        <f>IF(P_kom_ant!E142=0," ",P_kom_ant!E142)</f>
        <v xml:space="preserve"> </v>
      </c>
      <c r="F132" s="31" t="str">
        <f>IF(P_kom_ant!F142=0," ",P_kom_ant!F142)</f>
        <v xml:space="preserve"> </v>
      </c>
      <c r="G132" s="31" t="str">
        <f>IF(P_kom_ant!G142=0," ",P_kom_ant!G142)</f>
        <v xml:space="preserve"> </v>
      </c>
      <c r="H132" s="31" t="str">
        <f>IF(P_kom_ant!H142=0," ",P_kom_ant!H142)</f>
        <v xml:space="preserve"> </v>
      </c>
      <c r="I132" s="31" t="str">
        <f>IF(P_kom_ant!I142=0," ",P_kom_ant!I142)</f>
        <v xml:space="preserve"> </v>
      </c>
      <c r="J132" s="31" t="str">
        <f>IF(P_kom_ant!J142=0," ",P_kom_ant!J142)</f>
        <v xml:space="preserve"> </v>
      </c>
      <c r="K132" s="31" t="str">
        <f>IF(P_kom_ant!K142=0," ",P_kom_ant!K142)</f>
        <v xml:space="preserve"> </v>
      </c>
      <c r="L132" s="31" t="str">
        <f>IF(P_kom_ant!L142=0," ",P_kom_ant!L142)</f>
        <v xml:space="preserve"> </v>
      </c>
      <c r="M132" s="39" t="str">
        <f>IF(P_kom_ant!M142=0," ",P_kom_ant!M142)</f>
        <v xml:space="preserve"> </v>
      </c>
      <c r="N132" s="31" t="str">
        <f>IF(P_kom_ant!N142=0," ",P_kom_ant!N142)</f>
        <v xml:space="preserve"> </v>
      </c>
      <c r="O132" s="40" t="str">
        <f>IF(P_kom_ant!O142=0," ",P_kom_ant!O142)</f>
        <v xml:space="preserve"> </v>
      </c>
      <c r="P132" s="40" t="str">
        <f>IF(P_kom_ant!P142=0," ",P_kom_ant!P142)</f>
        <v xml:space="preserve"> </v>
      </c>
      <c r="Q132" s="40" t="str">
        <f>IF(P_kom_ant!Q142=0," ",P_kom_ant!Q142)</f>
        <v xml:space="preserve"> </v>
      </c>
      <c r="R132" s="40" t="str">
        <f>IF(P_kom_ant!R142=0," ",P_kom_ant!R142)</f>
        <v xml:space="preserve"> </v>
      </c>
      <c r="S132" s="40" t="str">
        <f>IF(P_kom_ant!S142=0," ",P_kom_ant!S142)</f>
        <v xml:space="preserve"> </v>
      </c>
      <c r="T132" s="40" t="str">
        <f>IF(P_kom_ant!T142=0," ",P_kom_ant!T142)</f>
        <v xml:space="preserve"> </v>
      </c>
      <c r="U132" s="40" t="str">
        <f>IF(P_kom_ant!U142=0," ",P_kom_ant!U142)</f>
        <v xml:space="preserve"> </v>
      </c>
      <c r="V132" s="40" t="str">
        <f>IF(P_kom_ant!V142=0," ",P_kom_ant!V142)</f>
        <v xml:space="preserve"> </v>
      </c>
      <c r="W132" s="40" t="str">
        <f>IF(P_kom_ant!W142=0," ",P_kom_ant!W142)</f>
        <v xml:space="preserve"> </v>
      </c>
      <c r="X132" s="40" t="str">
        <f>IF(P_kom_ant!X142=0," ",P_kom_ant!X142)</f>
        <v xml:space="preserve"> </v>
      </c>
      <c r="Y132" s="38" t="str">
        <f>IF(P_kom_ant!Y142=0," ",P_kom_ant!Y142)</f>
        <v xml:space="preserve"> </v>
      </c>
    </row>
    <row r="133" spans="2:25" x14ac:dyDescent="0.2">
      <c r="B133" s="31" t="str">
        <f>IF(P_kom_ant!B143=0," ",P_kom_ant!B143)</f>
        <v xml:space="preserve"> </v>
      </c>
      <c r="C133" s="31" t="str">
        <f>IF(P_kom_ant!C143=0," ",P_kom_ant!C143)</f>
        <v xml:space="preserve"> </v>
      </c>
      <c r="D133" s="31" t="str">
        <f>IF(P_kom_ant!D143=0," ",P_kom_ant!D143)</f>
        <v xml:space="preserve"> </v>
      </c>
      <c r="E133" s="31" t="str">
        <f>IF(P_kom_ant!E143=0," ",P_kom_ant!E143)</f>
        <v xml:space="preserve"> </v>
      </c>
      <c r="F133" s="31" t="str">
        <f>IF(P_kom_ant!F143=0," ",P_kom_ant!F143)</f>
        <v xml:space="preserve"> </v>
      </c>
      <c r="G133" s="31" t="str">
        <f>IF(P_kom_ant!G143=0," ",P_kom_ant!G143)</f>
        <v xml:space="preserve"> </v>
      </c>
      <c r="H133" s="31" t="str">
        <f>IF(P_kom_ant!H143=0," ",P_kom_ant!H143)</f>
        <v xml:space="preserve"> </v>
      </c>
      <c r="I133" s="31" t="str">
        <f>IF(P_kom_ant!I143=0," ",P_kom_ant!I143)</f>
        <v xml:space="preserve"> </v>
      </c>
      <c r="J133" s="31" t="str">
        <f>IF(P_kom_ant!J143=0," ",P_kom_ant!J143)</f>
        <v xml:space="preserve"> </v>
      </c>
      <c r="K133" s="31" t="str">
        <f>IF(P_kom_ant!K143=0," ",P_kom_ant!K143)</f>
        <v xml:space="preserve"> </v>
      </c>
      <c r="L133" s="31" t="str">
        <f>IF(P_kom_ant!L143=0," ",P_kom_ant!L143)</f>
        <v xml:space="preserve"> </v>
      </c>
      <c r="M133" s="39" t="str">
        <f>IF(P_kom_ant!M143=0," ",P_kom_ant!M143)</f>
        <v xml:space="preserve"> </v>
      </c>
      <c r="N133" s="31" t="str">
        <f>IF(P_kom_ant!N143=0," ",P_kom_ant!N143)</f>
        <v xml:space="preserve"> </v>
      </c>
      <c r="O133" s="40" t="str">
        <f>IF(P_kom_ant!O143=0," ",P_kom_ant!O143)</f>
        <v xml:space="preserve"> </v>
      </c>
      <c r="P133" s="40" t="str">
        <f>IF(P_kom_ant!P143=0," ",P_kom_ant!P143)</f>
        <v xml:space="preserve"> </v>
      </c>
      <c r="Q133" s="40" t="str">
        <f>IF(P_kom_ant!Q143=0," ",P_kom_ant!Q143)</f>
        <v xml:space="preserve"> </v>
      </c>
      <c r="R133" s="40" t="str">
        <f>IF(P_kom_ant!R143=0," ",P_kom_ant!R143)</f>
        <v xml:space="preserve"> </v>
      </c>
      <c r="S133" s="40" t="str">
        <f>IF(P_kom_ant!S143=0," ",P_kom_ant!S143)</f>
        <v xml:space="preserve"> </v>
      </c>
      <c r="T133" s="40" t="str">
        <f>IF(P_kom_ant!T143=0," ",P_kom_ant!T143)</f>
        <v xml:space="preserve"> </v>
      </c>
      <c r="U133" s="40" t="str">
        <f>IF(P_kom_ant!U143=0," ",P_kom_ant!U143)</f>
        <v xml:space="preserve"> </v>
      </c>
      <c r="V133" s="40" t="str">
        <f>IF(P_kom_ant!V143=0," ",P_kom_ant!V143)</f>
        <v xml:space="preserve"> </v>
      </c>
      <c r="W133" s="40" t="str">
        <f>IF(P_kom_ant!W143=0," ",P_kom_ant!W143)</f>
        <v xml:space="preserve"> </v>
      </c>
      <c r="X133" s="40" t="str">
        <f>IF(P_kom_ant!X143=0," ",P_kom_ant!X143)</f>
        <v xml:space="preserve"> </v>
      </c>
      <c r="Y133" s="38" t="str">
        <f>IF(P_kom_ant!Y143=0," ",P_kom_ant!Y143)</f>
        <v xml:space="preserve"> </v>
      </c>
    </row>
    <row r="134" spans="2:25" x14ac:dyDescent="0.2">
      <c r="B134" s="31" t="str">
        <f>IF(P_kom_ant!B144=0," ",P_kom_ant!B144)</f>
        <v xml:space="preserve"> </v>
      </c>
      <c r="C134" s="31" t="str">
        <f>IF(P_kom_ant!C144=0," ",P_kom_ant!C144)</f>
        <v xml:space="preserve"> </v>
      </c>
      <c r="D134" s="31" t="str">
        <f>IF(P_kom_ant!D144=0," ",P_kom_ant!D144)</f>
        <v xml:space="preserve"> </v>
      </c>
      <c r="E134" s="31" t="str">
        <f>IF(P_kom_ant!E144=0," ",P_kom_ant!E144)</f>
        <v xml:space="preserve"> </v>
      </c>
      <c r="F134" s="31" t="str">
        <f>IF(P_kom_ant!F144=0," ",P_kom_ant!F144)</f>
        <v xml:space="preserve"> </v>
      </c>
      <c r="G134" s="31" t="str">
        <f>IF(P_kom_ant!G144=0," ",P_kom_ant!G144)</f>
        <v xml:space="preserve"> </v>
      </c>
      <c r="H134" s="31" t="str">
        <f>IF(P_kom_ant!H144=0," ",P_kom_ant!H144)</f>
        <v xml:space="preserve"> </v>
      </c>
      <c r="I134" s="31" t="str">
        <f>IF(P_kom_ant!I144=0," ",P_kom_ant!I144)</f>
        <v xml:space="preserve"> </v>
      </c>
      <c r="J134" s="31" t="str">
        <f>IF(P_kom_ant!J144=0," ",P_kom_ant!J144)</f>
        <v xml:space="preserve"> </v>
      </c>
      <c r="K134" s="31" t="str">
        <f>IF(P_kom_ant!K144=0," ",P_kom_ant!K144)</f>
        <v xml:space="preserve"> </v>
      </c>
      <c r="L134" s="31" t="str">
        <f>IF(P_kom_ant!L144=0," ",P_kom_ant!L144)</f>
        <v xml:space="preserve"> </v>
      </c>
      <c r="M134" s="39" t="str">
        <f>IF(P_kom_ant!M144=0," ",P_kom_ant!M144)</f>
        <v xml:space="preserve"> </v>
      </c>
      <c r="N134" s="31" t="str">
        <f>IF(P_kom_ant!N144=0," ",P_kom_ant!N144)</f>
        <v xml:space="preserve"> </v>
      </c>
      <c r="O134" s="40" t="str">
        <f>IF(P_kom_ant!O144=0," ",P_kom_ant!O144)</f>
        <v xml:space="preserve"> </v>
      </c>
      <c r="P134" s="40" t="str">
        <f>IF(P_kom_ant!P144=0," ",P_kom_ant!P144)</f>
        <v xml:space="preserve"> </v>
      </c>
      <c r="Q134" s="40" t="str">
        <f>IF(P_kom_ant!Q144=0," ",P_kom_ant!Q144)</f>
        <v xml:space="preserve"> </v>
      </c>
      <c r="R134" s="40" t="str">
        <f>IF(P_kom_ant!R144=0," ",P_kom_ant!R144)</f>
        <v xml:space="preserve"> </v>
      </c>
      <c r="S134" s="40" t="str">
        <f>IF(P_kom_ant!S144=0," ",P_kom_ant!S144)</f>
        <v xml:space="preserve"> </v>
      </c>
      <c r="T134" s="40" t="str">
        <f>IF(P_kom_ant!T144=0," ",P_kom_ant!T144)</f>
        <v xml:space="preserve"> </v>
      </c>
      <c r="U134" s="40" t="str">
        <f>IF(P_kom_ant!U144=0," ",P_kom_ant!U144)</f>
        <v xml:space="preserve"> </v>
      </c>
      <c r="V134" s="40" t="str">
        <f>IF(P_kom_ant!V144=0," ",P_kom_ant!V144)</f>
        <v xml:space="preserve"> </v>
      </c>
      <c r="W134" s="40" t="str">
        <f>IF(P_kom_ant!W144=0," ",P_kom_ant!W144)</f>
        <v xml:space="preserve"> </v>
      </c>
      <c r="X134" s="40" t="str">
        <f>IF(P_kom_ant!X144=0," ",P_kom_ant!X144)</f>
        <v xml:space="preserve"> </v>
      </c>
      <c r="Y134" s="38" t="str">
        <f>IF(P_kom_ant!Y144=0," ",P_kom_ant!Y144)</f>
        <v xml:space="preserve"> </v>
      </c>
    </row>
    <row r="135" spans="2:25" x14ac:dyDescent="0.2">
      <c r="B135" s="31" t="str">
        <f>IF(P_kom_ant!B145=0," ",P_kom_ant!B145)</f>
        <v xml:space="preserve"> </v>
      </c>
      <c r="C135" s="31" t="str">
        <f>IF(P_kom_ant!C145=0," ",P_kom_ant!C145)</f>
        <v xml:space="preserve"> </v>
      </c>
      <c r="D135" s="31" t="str">
        <f>IF(P_kom_ant!D145=0," ",P_kom_ant!D145)</f>
        <v xml:space="preserve"> </v>
      </c>
      <c r="E135" s="31" t="str">
        <f>IF(P_kom_ant!E145=0," ",P_kom_ant!E145)</f>
        <v xml:space="preserve"> </v>
      </c>
      <c r="F135" s="31" t="str">
        <f>IF(P_kom_ant!F145=0," ",P_kom_ant!F145)</f>
        <v xml:space="preserve"> </v>
      </c>
      <c r="G135" s="31" t="str">
        <f>IF(P_kom_ant!G145=0," ",P_kom_ant!G145)</f>
        <v xml:space="preserve"> </v>
      </c>
      <c r="H135" s="31" t="str">
        <f>IF(P_kom_ant!H145=0," ",P_kom_ant!H145)</f>
        <v xml:space="preserve"> </v>
      </c>
      <c r="I135" s="31" t="str">
        <f>IF(P_kom_ant!I145=0," ",P_kom_ant!I145)</f>
        <v xml:space="preserve"> </v>
      </c>
      <c r="J135" s="31" t="str">
        <f>IF(P_kom_ant!J145=0," ",P_kom_ant!J145)</f>
        <v xml:space="preserve"> </v>
      </c>
      <c r="K135" s="31" t="str">
        <f>IF(P_kom_ant!K145=0," ",P_kom_ant!K145)</f>
        <v xml:space="preserve"> </v>
      </c>
      <c r="L135" s="31" t="str">
        <f>IF(P_kom_ant!L145=0," ",P_kom_ant!L145)</f>
        <v xml:space="preserve"> </v>
      </c>
      <c r="M135" s="39" t="str">
        <f>IF(P_kom_ant!M145=0," ",P_kom_ant!M145)</f>
        <v xml:space="preserve"> </v>
      </c>
      <c r="N135" s="31" t="str">
        <f>IF(P_kom_ant!N145=0," ",P_kom_ant!N145)</f>
        <v xml:space="preserve"> </v>
      </c>
      <c r="O135" s="40" t="str">
        <f>IF(P_kom_ant!O145=0," ",P_kom_ant!O145)</f>
        <v xml:space="preserve"> </v>
      </c>
      <c r="P135" s="40" t="str">
        <f>IF(P_kom_ant!P145=0," ",P_kom_ant!P145)</f>
        <v xml:space="preserve"> </v>
      </c>
      <c r="Q135" s="40" t="str">
        <f>IF(P_kom_ant!Q145=0," ",P_kom_ant!Q145)</f>
        <v xml:space="preserve"> </v>
      </c>
      <c r="R135" s="40" t="str">
        <f>IF(P_kom_ant!R145=0," ",P_kom_ant!R145)</f>
        <v xml:space="preserve"> </v>
      </c>
      <c r="S135" s="40" t="str">
        <f>IF(P_kom_ant!S145=0," ",P_kom_ant!S145)</f>
        <v xml:space="preserve"> </v>
      </c>
      <c r="T135" s="40" t="str">
        <f>IF(P_kom_ant!T145=0," ",P_kom_ant!T145)</f>
        <v xml:space="preserve"> </v>
      </c>
      <c r="U135" s="40" t="str">
        <f>IF(P_kom_ant!U145=0," ",P_kom_ant!U145)</f>
        <v xml:space="preserve"> </v>
      </c>
      <c r="V135" s="40" t="str">
        <f>IF(P_kom_ant!V145=0," ",P_kom_ant!V145)</f>
        <v xml:space="preserve"> </v>
      </c>
      <c r="W135" s="40" t="str">
        <f>IF(P_kom_ant!W145=0," ",P_kom_ant!W145)</f>
        <v xml:space="preserve"> </v>
      </c>
      <c r="X135" s="40" t="str">
        <f>IF(P_kom_ant!X145=0," ",P_kom_ant!X145)</f>
        <v xml:space="preserve"> </v>
      </c>
      <c r="Y135" s="38" t="str">
        <f>IF(P_kom_ant!Y145=0," ",P_kom_ant!Y145)</f>
        <v xml:space="preserve"> </v>
      </c>
    </row>
    <row r="136" spans="2:25" x14ac:dyDescent="0.2">
      <c r="B136" s="31" t="str">
        <f>IF(P_kom_ant!B146=0," ",P_kom_ant!B146)</f>
        <v xml:space="preserve"> </v>
      </c>
      <c r="C136" s="31" t="str">
        <f>IF(P_kom_ant!C146=0," ",P_kom_ant!C146)</f>
        <v xml:space="preserve"> </v>
      </c>
      <c r="D136" s="31" t="str">
        <f>IF(P_kom_ant!D146=0," ",P_kom_ant!D146)</f>
        <v xml:space="preserve"> </v>
      </c>
      <c r="E136" s="31" t="str">
        <f>IF(P_kom_ant!E146=0," ",P_kom_ant!E146)</f>
        <v xml:space="preserve"> </v>
      </c>
      <c r="F136" s="31" t="str">
        <f>IF(P_kom_ant!F146=0," ",P_kom_ant!F146)</f>
        <v xml:space="preserve"> </v>
      </c>
      <c r="G136" s="31" t="str">
        <f>IF(P_kom_ant!G146=0," ",P_kom_ant!G146)</f>
        <v xml:space="preserve"> </v>
      </c>
      <c r="H136" s="31" t="str">
        <f>IF(P_kom_ant!H146=0," ",P_kom_ant!H146)</f>
        <v xml:space="preserve"> </v>
      </c>
      <c r="I136" s="31" t="str">
        <f>IF(P_kom_ant!I146=0," ",P_kom_ant!I146)</f>
        <v xml:space="preserve"> </v>
      </c>
      <c r="J136" s="31" t="str">
        <f>IF(P_kom_ant!J146=0," ",P_kom_ant!J146)</f>
        <v xml:space="preserve"> </v>
      </c>
      <c r="K136" s="31" t="str">
        <f>IF(P_kom_ant!K146=0," ",P_kom_ant!K146)</f>
        <v xml:space="preserve"> </v>
      </c>
      <c r="L136" s="31" t="str">
        <f>IF(P_kom_ant!L146=0," ",P_kom_ant!L146)</f>
        <v xml:space="preserve"> </v>
      </c>
      <c r="M136" s="39" t="str">
        <f>IF(P_kom_ant!M146=0," ",P_kom_ant!M146)</f>
        <v xml:space="preserve"> </v>
      </c>
      <c r="N136" s="31" t="str">
        <f>IF(P_kom_ant!N146=0," ",P_kom_ant!N146)</f>
        <v xml:space="preserve"> </v>
      </c>
      <c r="O136" s="40" t="str">
        <f>IF(P_kom_ant!O146=0," ",P_kom_ant!O146)</f>
        <v xml:space="preserve"> </v>
      </c>
      <c r="P136" s="40" t="str">
        <f>IF(P_kom_ant!P146=0," ",P_kom_ant!P146)</f>
        <v xml:space="preserve"> </v>
      </c>
      <c r="Q136" s="40" t="str">
        <f>IF(P_kom_ant!Q146=0," ",P_kom_ant!Q146)</f>
        <v xml:space="preserve"> </v>
      </c>
      <c r="R136" s="40" t="str">
        <f>IF(P_kom_ant!R146=0," ",P_kom_ant!R146)</f>
        <v xml:space="preserve"> </v>
      </c>
      <c r="S136" s="40" t="str">
        <f>IF(P_kom_ant!S146=0," ",P_kom_ant!S146)</f>
        <v xml:space="preserve"> </v>
      </c>
      <c r="T136" s="40" t="str">
        <f>IF(P_kom_ant!T146=0," ",P_kom_ant!T146)</f>
        <v xml:space="preserve"> </v>
      </c>
      <c r="U136" s="40" t="str">
        <f>IF(P_kom_ant!U146=0," ",P_kom_ant!U146)</f>
        <v xml:space="preserve"> </v>
      </c>
      <c r="V136" s="40" t="str">
        <f>IF(P_kom_ant!V146=0," ",P_kom_ant!V146)</f>
        <v xml:space="preserve"> </v>
      </c>
      <c r="W136" s="40" t="str">
        <f>IF(P_kom_ant!W146=0," ",P_kom_ant!W146)</f>
        <v xml:space="preserve"> </v>
      </c>
      <c r="X136" s="40" t="str">
        <f>IF(P_kom_ant!X146=0," ",P_kom_ant!X146)</f>
        <v xml:space="preserve"> </v>
      </c>
      <c r="Y136" s="38" t="str">
        <f>IF(P_kom_ant!Y146=0," ",P_kom_ant!Y146)</f>
        <v xml:space="preserve"> </v>
      </c>
    </row>
    <row r="137" spans="2:25" x14ac:dyDescent="0.2">
      <c r="B137" s="31" t="str">
        <f>IF(P_kom_ant!B147=0," ",P_kom_ant!B147)</f>
        <v xml:space="preserve"> </v>
      </c>
      <c r="C137" s="31" t="str">
        <f>IF(P_kom_ant!C147=0," ",P_kom_ant!C147)</f>
        <v xml:space="preserve"> </v>
      </c>
      <c r="D137" s="31" t="str">
        <f>IF(P_kom_ant!D147=0," ",P_kom_ant!D147)</f>
        <v xml:space="preserve"> </v>
      </c>
      <c r="E137" s="31" t="str">
        <f>IF(P_kom_ant!E147=0," ",P_kom_ant!E147)</f>
        <v xml:space="preserve"> </v>
      </c>
      <c r="F137" s="31" t="str">
        <f>IF(P_kom_ant!F147=0," ",P_kom_ant!F147)</f>
        <v xml:space="preserve"> </v>
      </c>
      <c r="G137" s="31" t="str">
        <f>IF(P_kom_ant!G147=0," ",P_kom_ant!G147)</f>
        <v xml:space="preserve"> </v>
      </c>
      <c r="H137" s="31" t="str">
        <f>IF(P_kom_ant!H147=0," ",P_kom_ant!H147)</f>
        <v xml:space="preserve"> </v>
      </c>
      <c r="I137" s="31" t="str">
        <f>IF(P_kom_ant!I147=0," ",P_kom_ant!I147)</f>
        <v xml:space="preserve"> </v>
      </c>
      <c r="J137" s="31" t="str">
        <f>IF(P_kom_ant!J147=0," ",P_kom_ant!J147)</f>
        <v xml:space="preserve"> </v>
      </c>
      <c r="K137" s="31" t="str">
        <f>IF(P_kom_ant!K147=0," ",P_kom_ant!K147)</f>
        <v xml:space="preserve"> </v>
      </c>
      <c r="L137" s="31" t="str">
        <f>IF(P_kom_ant!L147=0," ",P_kom_ant!L147)</f>
        <v xml:space="preserve"> </v>
      </c>
      <c r="M137" s="39" t="str">
        <f>IF(P_kom_ant!M147=0," ",P_kom_ant!M147)</f>
        <v xml:space="preserve"> </v>
      </c>
      <c r="N137" s="31" t="str">
        <f>IF(P_kom_ant!N147=0," ",P_kom_ant!N147)</f>
        <v xml:space="preserve"> </v>
      </c>
      <c r="O137" s="40" t="str">
        <f>IF(P_kom_ant!O147=0," ",P_kom_ant!O147)</f>
        <v xml:space="preserve"> </v>
      </c>
      <c r="P137" s="40" t="str">
        <f>IF(P_kom_ant!P147=0," ",P_kom_ant!P147)</f>
        <v xml:space="preserve"> </v>
      </c>
      <c r="Q137" s="40" t="str">
        <f>IF(P_kom_ant!Q147=0," ",P_kom_ant!Q147)</f>
        <v xml:space="preserve"> </v>
      </c>
      <c r="R137" s="40" t="str">
        <f>IF(P_kom_ant!R147=0," ",P_kom_ant!R147)</f>
        <v xml:space="preserve"> </v>
      </c>
      <c r="S137" s="40" t="str">
        <f>IF(P_kom_ant!S147=0," ",P_kom_ant!S147)</f>
        <v xml:space="preserve"> </v>
      </c>
      <c r="T137" s="40" t="str">
        <f>IF(P_kom_ant!T147=0," ",P_kom_ant!T147)</f>
        <v xml:space="preserve"> </v>
      </c>
      <c r="U137" s="40" t="str">
        <f>IF(P_kom_ant!U147=0," ",P_kom_ant!U147)</f>
        <v xml:space="preserve"> </v>
      </c>
      <c r="V137" s="40" t="str">
        <f>IF(P_kom_ant!V147=0," ",P_kom_ant!V147)</f>
        <v xml:space="preserve"> </v>
      </c>
      <c r="W137" s="40" t="str">
        <f>IF(P_kom_ant!W147=0," ",P_kom_ant!W147)</f>
        <v xml:space="preserve"> </v>
      </c>
      <c r="X137" s="40" t="str">
        <f>IF(P_kom_ant!X147=0," ",P_kom_ant!X147)</f>
        <v xml:space="preserve"> </v>
      </c>
      <c r="Y137" s="38" t="str">
        <f>IF(P_kom_ant!Y147=0," ",P_kom_ant!Y147)</f>
        <v xml:space="preserve"> </v>
      </c>
    </row>
    <row r="138" spans="2:25" x14ac:dyDescent="0.2">
      <c r="B138" s="31" t="str">
        <f>IF(P_kom_ant!B148=0," ",P_kom_ant!B148)</f>
        <v xml:space="preserve"> </v>
      </c>
      <c r="C138" s="31" t="str">
        <f>IF(P_kom_ant!C148=0," ",P_kom_ant!C148)</f>
        <v xml:space="preserve"> </v>
      </c>
      <c r="D138" s="31" t="str">
        <f>IF(P_kom_ant!D148=0," ",P_kom_ant!D148)</f>
        <v xml:space="preserve"> </v>
      </c>
      <c r="E138" s="31" t="str">
        <f>IF(P_kom_ant!E148=0," ",P_kom_ant!E148)</f>
        <v xml:space="preserve"> </v>
      </c>
      <c r="F138" s="31" t="str">
        <f>IF(P_kom_ant!F148=0," ",P_kom_ant!F148)</f>
        <v xml:space="preserve"> </v>
      </c>
      <c r="G138" s="31" t="str">
        <f>IF(P_kom_ant!G148=0," ",P_kom_ant!G148)</f>
        <v xml:space="preserve"> </v>
      </c>
      <c r="H138" s="31" t="str">
        <f>IF(P_kom_ant!H148=0," ",P_kom_ant!H148)</f>
        <v xml:space="preserve"> </v>
      </c>
      <c r="I138" s="31" t="str">
        <f>IF(P_kom_ant!I148=0," ",P_kom_ant!I148)</f>
        <v xml:space="preserve"> </v>
      </c>
      <c r="J138" s="31" t="str">
        <f>IF(P_kom_ant!J148=0," ",P_kom_ant!J148)</f>
        <v xml:space="preserve"> </v>
      </c>
      <c r="K138" s="31" t="str">
        <f>IF(P_kom_ant!K148=0," ",P_kom_ant!K148)</f>
        <v xml:space="preserve"> </v>
      </c>
      <c r="L138" s="31" t="str">
        <f>IF(P_kom_ant!L148=0," ",P_kom_ant!L148)</f>
        <v xml:space="preserve"> </v>
      </c>
      <c r="M138" s="39" t="str">
        <f>IF(P_kom_ant!M148=0," ",P_kom_ant!M148)</f>
        <v xml:space="preserve"> </v>
      </c>
      <c r="N138" s="31" t="str">
        <f>IF(P_kom_ant!N148=0," ",P_kom_ant!N148)</f>
        <v xml:space="preserve"> </v>
      </c>
      <c r="O138" s="40" t="str">
        <f>IF(P_kom_ant!O148=0," ",P_kom_ant!O148)</f>
        <v xml:space="preserve"> </v>
      </c>
      <c r="P138" s="40" t="str">
        <f>IF(P_kom_ant!P148=0," ",P_kom_ant!P148)</f>
        <v xml:space="preserve"> </v>
      </c>
      <c r="Q138" s="40" t="str">
        <f>IF(P_kom_ant!Q148=0," ",P_kom_ant!Q148)</f>
        <v xml:space="preserve"> </v>
      </c>
      <c r="R138" s="40" t="str">
        <f>IF(P_kom_ant!R148=0," ",P_kom_ant!R148)</f>
        <v xml:space="preserve"> </v>
      </c>
      <c r="S138" s="40" t="str">
        <f>IF(P_kom_ant!S148=0," ",P_kom_ant!S148)</f>
        <v xml:space="preserve"> </v>
      </c>
      <c r="T138" s="40" t="str">
        <f>IF(P_kom_ant!T148=0," ",P_kom_ant!T148)</f>
        <v xml:space="preserve"> </v>
      </c>
      <c r="U138" s="40" t="str">
        <f>IF(P_kom_ant!U148=0," ",P_kom_ant!U148)</f>
        <v xml:space="preserve"> </v>
      </c>
      <c r="V138" s="40" t="str">
        <f>IF(P_kom_ant!V148=0," ",P_kom_ant!V148)</f>
        <v xml:space="preserve"> </v>
      </c>
      <c r="W138" s="40" t="str">
        <f>IF(P_kom_ant!W148=0," ",P_kom_ant!W148)</f>
        <v xml:space="preserve"> </v>
      </c>
      <c r="X138" s="40" t="str">
        <f>IF(P_kom_ant!X148=0," ",P_kom_ant!X148)</f>
        <v xml:space="preserve"> </v>
      </c>
      <c r="Y138" s="38" t="str">
        <f>IF(P_kom_ant!Y148=0," ",P_kom_ant!Y148)</f>
        <v xml:space="preserve"> </v>
      </c>
    </row>
    <row r="139" spans="2:25" x14ac:dyDescent="0.2">
      <c r="B139" s="31" t="str">
        <f>IF(P_kom_ant!B149=0," ",P_kom_ant!B149)</f>
        <v xml:space="preserve"> </v>
      </c>
      <c r="C139" s="31" t="str">
        <f>IF(P_kom_ant!C149=0," ",P_kom_ant!C149)</f>
        <v xml:space="preserve"> </v>
      </c>
      <c r="D139" s="31" t="str">
        <f>IF(P_kom_ant!D149=0," ",P_kom_ant!D149)</f>
        <v xml:space="preserve"> </v>
      </c>
      <c r="E139" s="31" t="str">
        <f>IF(P_kom_ant!E149=0," ",P_kom_ant!E149)</f>
        <v xml:space="preserve"> </v>
      </c>
      <c r="F139" s="31" t="str">
        <f>IF(P_kom_ant!F149=0," ",P_kom_ant!F149)</f>
        <v xml:space="preserve"> </v>
      </c>
      <c r="G139" s="31" t="str">
        <f>IF(P_kom_ant!G149=0," ",P_kom_ant!G149)</f>
        <v xml:space="preserve"> </v>
      </c>
      <c r="H139" s="31" t="str">
        <f>IF(P_kom_ant!H149=0," ",P_kom_ant!H149)</f>
        <v xml:space="preserve"> </v>
      </c>
      <c r="I139" s="31" t="str">
        <f>IF(P_kom_ant!I149=0," ",P_kom_ant!I149)</f>
        <v xml:space="preserve"> </v>
      </c>
      <c r="J139" s="31" t="str">
        <f>IF(P_kom_ant!J149=0," ",P_kom_ant!J149)</f>
        <v xml:space="preserve"> </v>
      </c>
      <c r="K139" s="31" t="str">
        <f>IF(P_kom_ant!K149=0," ",P_kom_ant!K149)</f>
        <v xml:space="preserve"> </v>
      </c>
      <c r="L139" s="31" t="str">
        <f>IF(P_kom_ant!L149=0," ",P_kom_ant!L149)</f>
        <v xml:space="preserve"> </v>
      </c>
      <c r="M139" s="39" t="str">
        <f>IF(P_kom_ant!M149=0," ",P_kom_ant!M149)</f>
        <v xml:space="preserve"> </v>
      </c>
      <c r="N139" s="31" t="str">
        <f>IF(P_kom_ant!N149=0," ",P_kom_ant!N149)</f>
        <v xml:space="preserve"> </v>
      </c>
      <c r="O139" s="40" t="str">
        <f>IF(P_kom_ant!O149=0," ",P_kom_ant!O149)</f>
        <v xml:space="preserve"> </v>
      </c>
      <c r="P139" s="40" t="str">
        <f>IF(P_kom_ant!P149=0," ",P_kom_ant!P149)</f>
        <v xml:space="preserve"> </v>
      </c>
      <c r="Q139" s="40" t="str">
        <f>IF(P_kom_ant!Q149=0," ",P_kom_ant!Q149)</f>
        <v xml:space="preserve"> </v>
      </c>
      <c r="R139" s="40" t="str">
        <f>IF(P_kom_ant!R149=0," ",P_kom_ant!R149)</f>
        <v xml:space="preserve"> </v>
      </c>
      <c r="S139" s="40" t="str">
        <f>IF(P_kom_ant!S149=0," ",P_kom_ant!S149)</f>
        <v xml:space="preserve"> </v>
      </c>
      <c r="T139" s="40" t="str">
        <f>IF(P_kom_ant!T149=0," ",P_kom_ant!T149)</f>
        <v xml:space="preserve"> </v>
      </c>
      <c r="U139" s="40" t="str">
        <f>IF(P_kom_ant!U149=0," ",P_kom_ant!U149)</f>
        <v xml:space="preserve"> </v>
      </c>
      <c r="V139" s="40" t="str">
        <f>IF(P_kom_ant!V149=0," ",P_kom_ant!V149)</f>
        <v xml:space="preserve"> </v>
      </c>
      <c r="W139" s="40" t="str">
        <f>IF(P_kom_ant!W149=0," ",P_kom_ant!W149)</f>
        <v xml:space="preserve"> </v>
      </c>
      <c r="X139" s="40" t="str">
        <f>IF(P_kom_ant!X149=0," ",P_kom_ant!X149)</f>
        <v xml:space="preserve"> </v>
      </c>
      <c r="Y139" s="38" t="str">
        <f>IF(P_kom_ant!Y149=0," ",P_kom_ant!Y149)</f>
        <v xml:space="preserve"> </v>
      </c>
    </row>
    <row r="140" spans="2:25" x14ac:dyDescent="0.2">
      <c r="B140" s="31" t="str">
        <f>IF(P_kom_ant!B150=0," ",P_kom_ant!B150)</f>
        <v xml:space="preserve"> </v>
      </c>
      <c r="C140" s="31" t="str">
        <f>IF(P_kom_ant!C150=0," ",P_kom_ant!C150)</f>
        <v xml:space="preserve"> </v>
      </c>
      <c r="D140" s="31" t="str">
        <f>IF(P_kom_ant!D150=0," ",P_kom_ant!D150)</f>
        <v xml:space="preserve"> </v>
      </c>
      <c r="E140" s="31" t="str">
        <f>IF(P_kom_ant!E150=0," ",P_kom_ant!E150)</f>
        <v xml:space="preserve"> </v>
      </c>
      <c r="F140" s="31" t="str">
        <f>IF(P_kom_ant!F150=0," ",P_kom_ant!F150)</f>
        <v xml:space="preserve"> </v>
      </c>
      <c r="G140" s="31" t="str">
        <f>IF(P_kom_ant!G150=0," ",P_kom_ant!G150)</f>
        <v xml:space="preserve"> </v>
      </c>
      <c r="H140" s="31" t="str">
        <f>IF(P_kom_ant!H150=0," ",P_kom_ant!H150)</f>
        <v xml:space="preserve"> </v>
      </c>
      <c r="I140" s="31" t="str">
        <f>IF(P_kom_ant!I150=0," ",P_kom_ant!I150)</f>
        <v xml:space="preserve"> </v>
      </c>
      <c r="J140" s="31" t="str">
        <f>IF(P_kom_ant!J150=0," ",P_kom_ant!J150)</f>
        <v xml:space="preserve"> </v>
      </c>
      <c r="K140" s="31" t="str">
        <f>IF(P_kom_ant!K150=0," ",P_kom_ant!K150)</f>
        <v xml:space="preserve"> </v>
      </c>
      <c r="L140" s="31" t="str">
        <f>IF(P_kom_ant!L150=0," ",P_kom_ant!L150)</f>
        <v xml:space="preserve"> </v>
      </c>
      <c r="M140" s="39" t="str">
        <f>IF(P_kom_ant!M150=0," ",P_kom_ant!M150)</f>
        <v xml:space="preserve"> </v>
      </c>
      <c r="N140" s="31" t="str">
        <f>IF(P_kom_ant!N150=0," ",P_kom_ant!N150)</f>
        <v xml:space="preserve"> </v>
      </c>
      <c r="O140" s="40" t="str">
        <f>IF(P_kom_ant!O150=0," ",P_kom_ant!O150)</f>
        <v xml:space="preserve"> </v>
      </c>
      <c r="P140" s="40" t="str">
        <f>IF(P_kom_ant!P150=0," ",P_kom_ant!P150)</f>
        <v xml:space="preserve"> </v>
      </c>
      <c r="Q140" s="40" t="str">
        <f>IF(P_kom_ant!Q150=0," ",P_kom_ant!Q150)</f>
        <v xml:space="preserve"> </v>
      </c>
      <c r="R140" s="40" t="str">
        <f>IF(P_kom_ant!R150=0," ",P_kom_ant!R150)</f>
        <v xml:space="preserve"> </v>
      </c>
      <c r="S140" s="40" t="str">
        <f>IF(P_kom_ant!S150=0," ",P_kom_ant!S150)</f>
        <v xml:space="preserve"> </v>
      </c>
      <c r="T140" s="40" t="str">
        <f>IF(P_kom_ant!T150=0," ",P_kom_ant!T150)</f>
        <v xml:space="preserve"> </v>
      </c>
      <c r="U140" s="40" t="str">
        <f>IF(P_kom_ant!U150=0," ",P_kom_ant!U150)</f>
        <v xml:space="preserve"> </v>
      </c>
      <c r="V140" s="40" t="str">
        <f>IF(P_kom_ant!V150=0," ",P_kom_ant!V150)</f>
        <v xml:space="preserve"> </v>
      </c>
      <c r="W140" s="40" t="str">
        <f>IF(P_kom_ant!W150=0," ",P_kom_ant!W150)</f>
        <v xml:space="preserve"> </v>
      </c>
      <c r="X140" s="40" t="str">
        <f>IF(P_kom_ant!X150=0," ",P_kom_ant!X150)</f>
        <v xml:space="preserve"> </v>
      </c>
      <c r="Y140" s="38" t="str">
        <f>IF(P_kom_ant!Y150=0," ",P_kom_ant!Y150)</f>
        <v xml:space="preserve"> </v>
      </c>
    </row>
    <row r="141" spans="2:25" x14ac:dyDescent="0.2">
      <c r="B141" s="31" t="str">
        <f>IF(P_kom_ant!B151=0," ",P_kom_ant!B151)</f>
        <v xml:space="preserve"> </v>
      </c>
      <c r="C141" s="31" t="str">
        <f>IF(P_kom_ant!C151=0," ",P_kom_ant!C151)</f>
        <v xml:space="preserve"> </v>
      </c>
      <c r="D141" s="31" t="str">
        <f>IF(P_kom_ant!D151=0," ",P_kom_ant!D151)</f>
        <v xml:space="preserve"> </v>
      </c>
      <c r="E141" s="31" t="str">
        <f>IF(P_kom_ant!E151=0," ",P_kom_ant!E151)</f>
        <v xml:space="preserve"> </v>
      </c>
      <c r="F141" s="31" t="str">
        <f>IF(P_kom_ant!F151=0," ",P_kom_ant!F151)</f>
        <v xml:space="preserve"> </v>
      </c>
      <c r="G141" s="31" t="str">
        <f>IF(P_kom_ant!G151=0," ",P_kom_ant!G151)</f>
        <v xml:space="preserve"> </v>
      </c>
      <c r="H141" s="31" t="str">
        <f>IF(P_kom_ant!H151=0," ",P_kom_ant!H151)</f>
        <v xml:space="preserve"> </v>
      </c>
      <c r="I141" s="31" t="str">
        <f>IF(P_kom_ant!I151=0," ",P_kom_ant!I151)</f>
        <v xml:space="preserve"> </v>
      </c>
      <c r="J141" s="31" t="str">
        <f>IF(P_kom_ant!J151=0," ",P_kom_ant!J151)</f>
        <v xml:space="preserve"> </v>
      </c>
      <c r="K141" s="31" t="str">
        <f>IF(P_kom_ant!K151=0," ",P_kom_ant!K151)</f>
        <v xml:space="preserve"> </v>
      </c>
      <c r="L141" s="31" t="str">
        <f>IF(P_kom_ant!L151=0," ",P_kom_ant!L151)</f>
        <v xml:space="preserve"> </v>
      </c>
      <c r="M141" s="39" t="str">
        <f>IF(P_kom_ant!M151=0," ",P_kom_ant!M151)</f>
        <v xml:space="preserve"> </v>
      </c>
      <c r="N141" s="31" t="str">
        <f>IF(P_kom_ant!N151=0," ",P_kom_ant!N151)</f>
        <v xml:space="preserve"> </v>
      </c>
      <c r="O141" s="40" t="str">
        <f>IF(P_kom_ant!O151=0," ",P_kom_ant!O151)</f>
        <v xml:space="preserve"> </v>
      </c>
      <c r="P141" s="40" t="str">
        <f>IF(P_kom_ant!P151=0," ",P_kom_ant!P151)</f>
        <v xml:space="preserve"> </v>
      </c>
      <c r="Q141" s="40" t="str">
        <f>IF(P_kom_ant!Q151=0," ",P_kom_ant!Q151)</f>
        <v xml:space="preserve"> </v>
      </c>
      <c r="R141" s="40" t="str">
        <f>IF(P_kom_ant!R151=0," ",P_kom_ant!R151)</f>
        <v xml:space="preserve"> </v>
      </c>
      <c r="S141" s="40" t="str">
        <f>IF(P_kom_ant!S151=0," ",P_kom_ant!S151)</f>
        <v xml:space="preserve"> </v>
      </c>
      <c r="T141" s="40" t="str">
        <f>IF(P_kom_ant!T151=0," ",P_kom_ant!T151)</f>
        <v xml:space="preserve"> </v>
      </c>
      <c r="U141" s="40" t="str">
        <f>IF(P_kom_ant!U151=0," ",P_kom_ant!U151)</f>
        <v xml:space="preserve"> </v>
      </c>
      <c r="V141" s="40" t="str">
        <f>IF(P_kom_ant!V151=0," ",P_kom_ant!V151)</f>
        <v xml:space="preserve"> </v>
      </c>
      <c r="W141" s="40" t="str">
        <f>IF(P_kom_ant!W151=0," ",P_kom_ant!W151)</f>
        <v xml:space="preserve"> </v>
      </c>
      <c r="X141" s="40" t="str">
        <f>IF(P_kom_ant!X151=0," ",P_kom_ant!X151)</f>
        <v xml:space="preserve"> </v>
      </c>
      <c r="Y141" s="38" t="str">
        <f>IF(P_kom_ant!Y151=0," ",P_kom_ant!Y151)</f>
        <v xml:space="preserve"> </v>
      </c>
    </row>
    <row r="142" spans="2:25" x14ac:dyDescent="0.2">
      <c r="B142" s="31" t="str">
        <f>IF(P_kom_ant!B152=0," ",P_kom_ant!B152)</f>
        <v xml:space="preserve"> </v>
      </c>
      <c r="C142" s="31" t="str">
        <f>IF(P_kom_ant!C152=0," ",P_kom_ant!C152)</f>
        <v xml:space="preserve"> </v>
      </c>
      <c r="D142" s="31" t="str">
        <f>IF(P_kom_ant!D152=0," ",P_kom_ant!D152)</f>
        <v xml:space="preserve"> </v>
      </c>
      <c r="E142" s="31" t="str">
        <f>IF(P_kom_ant!E152=0," ",P_kom_ant!E152)</f>
        <v xml:space="preserve"> </v>
      </c>
      <c r="F142" s="31" t="str">
        <f>IF(P_kom_ant!F152=0," ",P_kom_ant!F152)</f>
        <v xml:space="preserve"> </v>
      </c>
      <c r="G142" s="31" t="str">
        <f>IF(P_kom_ant!G152=0," ",P_kom_ant!G152)</f>
        <v xml:space="preserve"> </v>
      </c>
      <c r="H142" s="31" t="str">
        <f>IF(P_kom_ant!H152=0," ",P_kom_ant!H152)</f>
        <v xml:space="preserve"> </v>
      </c>
      <c r="I142" s="31" t="str">
        <f>IF(P_kom_ant!I152=0," ",P_kom_ant!I152)</f>
        <v xml:space="preserve"> </v>
      </c>
      <c r="J142" s="31" t="str">
        <f>IF(P_kom_ant!J152=0," ",P_kom_ant!J152)</f>
        <v xml:space="preserve"> </v>
      </c>
      <c r="K142" s="31" t="str">
        <f>IF(P_kom_ant!K152=0," ",P_kom_ant!K152)</f>
        <v xml:space="preserve"> </v>
      </c>
      <c r="L142" s="31" t="str">
        <f>IF(P_kom_ant!L152=0," ",P_kom_ant!L152)</f>
        <v xml:space="preserve"> </v>
      </c>
      <c r="M142" s="39" t="str">
        <f>IF(P_kom_ant!M152=0," ",P_kom_ant!M152)</f>
        <v xml:space="preserve"> </v>
      </c>
      <c r="N142" s="31" t="str">
        <f>IF(P_kom_ant!N152=0," ",P_kom_ant!N152)</f>
        <v xml:space="preserve"> </v>
      </c>
      <c r="O142" s="40" t="str">
        <f>IF(P_kom_ant!O152=0," ",P_kom_ant!O152)</f>
        <v xml:space="preserve"> </v>
      </c>
      <c r="P142" s="40" t="str">
        <f>IF(P_kom_ant!P152=0," ",P_kom_ant!P152)</f>
        <v xml:space="preserve"> </v>
      </c>
      <c r="Q142" s="40" t="str">
        <f>IF(P_kom_ant!Q152=0," ",P_kom_ant!Q152)</f>
        <v xml:space="preserve"> </v>
      </c>
      <c r="R142" s="40" t="str">
        <f>IF(P_kom_ant!R152=0," ",P_kom_ant!R152)</f>
        <v xml:space="preserve"> </v>
      </c>
      <c r="S142" s="40" t="str">
        <f>IF(P_kom_ant!S152=0," ",P_kom_ant!S152)</f>
        <v xml:space="preserve"> </v>
      </c>
      <c r="T142" s="40" t="str">
        <f>IF(P_kom_ant!T152=0," ",P_kom_ant!T152)</f>
        <v xml:space="preserve"> </v>
      </c>
      <c r="U142" s="40" t="str">
        <f>IF(P_kom_ant!U152=0," ",P_kom_ant!U152)</f>
        <v xml:space="preserve"> </v>
      </c>
      <c r="V142" s="40" t="str">
        <f>IF(P_kom_ant!V152=0," ",P_kom_ant!V152)</f>
        <v xml:space="preserve"> </v>
      </c>
      <c r="W142" s="40" t="str">
        <f>IF(P_kom_ant!W152=0," ",P_kom_ant!W152)</f>
        <v xml:space="preserve"> </v>
      </c>
      <c r="X142" s="40" t="str">
        <f>IF(P_kom_ant!X152=0," ",P_kom_ant!X152)</f>
        <v xml:space="preserve"> </v>
      </c>
      <c r="Y142" s="38" t="str">
        <f>IF(P_kom_ant!Y152=0," ",P_kom_ant!Y152)</f>
        <v xml:space="preserve"> </v>
      </c>
    </row>
    <row r="143" spans="2:25" x14ac:dyDescent="0.2">
      <c r="B143" s="31" t="str">
        <f>IF(P_kom_ant!B153=0," ",P_kom_ant!B153)</f>
        <v xml:space="preserve"> </v>
      </c>
      <c r="C143" s="31" t="str">
        <f>IF(P_kom_ant!C153=0," ",P_kom_ant!C153)</f>
        <v xml:space="preserve"> </v>
      </c>
      <c r="D143" s="31" t="str">
        <f>IF(P_kom_ant!D153=0," ",P_kom_ant!D153)</f>
        <v xml:space="preserve"> </v>
      </c>
      <c r="E143" s="31" t="str">
        <f>IF(P_kom_ant!E153=0," ",P_kom_ant!E153)</f>
        <v xml:space="preserve"> </v>
      </c>
      <c r="F143" s="31" t="str">
        <f>IF(P_kom_ant!F153=0," ",P_kom_ant!F153)</f>
        <v xml:space="preserve"> </v>
      </c>
      <c r="G143" s="31" t="str">
        <f>IF(P_kom_ant!G153=0," ",P_kom_ant!G153)</f>
        <v xml:space="preserve"> </v>
      </c>
      <c r="H143" s="31" t="str">
        <f>IF(P_kom_ant!H153=0," ",P_kom_ant!H153)</f>
        <v xml:space="preserve"> </v>
      </c>
      <c r="I143" s="31" t="str">
        <f>IF(P_kom_ant!I153=0," ",P_kom_ant!I153)</f>
        <v xml:space="preserve"> </v>
      </c>
      <c r="J143" s="31" t="str">
        <f>IF(P_kom_ant!J153=0," ",P_kom_ant!J153)</f>
        <v xml:space="preserve"> </v>
      </c>
      <c r="K143" s="31" t="str">
        <f>IF(P_kom_ant!K153=0," ",P_kom_ant!K153)</f>
        <v xml:space="preserve"> </v>
      </c>
      <c r="L143" s="31" t="str">
        <f>IF(P_kom_ant!L153=0," ",P_kom_ant!L153)</f>
        <v xml:space="preserve"> </v>
      </c>
      <c r="M143" s="39" t="str">
        <f>IF(P_kom_ant!M153=0," ",P_kom_ant!M153)</f>
        <v xml:space="preserve"> </v>
      </c>
      <c r="N143" s="31" t="str">
        <f>IF(P_kom_ant!N153=0," ",P_kom_ant!N153)</f>
        <v xml:space="preserve"> </v>
      </c>
      <c r="O143" s="40" t="str">
        <f>IF(P_kom_ant!O153=0," ",P_kom_ant!O153)</f>
        <v xml:space="preserve"> </v>
      </c>
      <c r="P143" s="40" t="str">
        <f>IF(P_kom_ant!P153=0," ",P_kom_ant!P153)</f>
        <v xml:space="preserve"> </v>
      </c>
      <c r="Q143" s="40" t="str">
        <f>IF(P_kom_ant!Q153=0," ",P_kom_ant!Q153)</f>
        <v xml:space="preserve"> </v>
      </c>
      <c r="R143" s="40" t="str">
        <f>IF(P_kom_ant!R153=0," ",P_kom_ant!R153)</f>
        <v xml:space="preserve"> </v>
      </c>
      <c r="S143" s="40" t="str">
        <f>IF(P_kom_ant!S153=0," ",P_kom_ant!S153)</f>
        <v xml:space="preserve"> </v>
      </c>
      <c r="T143" s="40" t="str">
        <f>IF(P_kom_ant!T153=0," ",P_kom_ant!T153)</f>
        <v xml:space="preserve"> </v>
      </c>
      <c r="U143" s="40" t="str">
        <f>IF(P_kom_ant!U153=0," ",P_kom_ant!U153)</f>
        <v xml:space="preserve"> </v>
      </c>
      <c r="V143" s="40" t="str">
        <f>IF(P_kom_ant!V153=0," ",P_kom_ant!V153)</f>
        <v xml:space="preserve"> </v>
      </c>
      <c r="W143" s="40" t="str">
        <f>IF(P_kom_ant!W153=0," ",P_kom_ant!W153)</f>
        <v xml:space="preserve"> </v>
      </c>
      <c r="X143" s="40" t="str">
        <f>IF(P_kom_ant!X153=0," ",P_kom_ant!X153)</f>
        <v xml:space="preserve"> </v>
      </c>
      <c r="Y143" s="38" t="str">
        <f>IF(P_kom_ant!Y153=0," ",P_kom_ant!Y153)</f>
        <v xml:space="preserve"> </v>
      </c>
    </row>
    <row r="144" spans="2:25" x14ac:dyDescent="0.2">
      <c r="B144" s="31" t="str">
        <f>IF(P_kom_ant!B154=0," ",P_kom_ant!B154)</f>
        <v xml:space="preserve"> </v>
      </c>
      <c r="C144" s="31" t="str">
        <f>IF(P_kom_ant!C154=0," ",P_kom_ant!C154)</f>
        <v xml:space="preserve"> </v>
      </c>
      <c r="D144" s="31" t="str">
        <f>IF(P_kom_ant!D154=0," ",P_kom_ant!D154)</f>
        <v xml:space="preserve"> </v>
      </c>
      <c r="E144" s="31" t="str">
        <f>IF(P_kom_ant!E154=0," ",P_kom_ant!E154)</f>
        <v xml:space="preserve"> </v>
      </c>
      <c r="F144" s="31" t="str">
        <f>IF(P_kom_ant!F154=0," ",P_kom_ant!F154)</f>
        <v xml:space="preserve"> </v>
      </c>
      <c r="G144" s="31" t="str">
        <f>IF(P_kom_ant!G154=0," ",P_kom_ant!G154)</f>
        <v xml:space="preserve"> </v>
      </c>
      <c r="H144" s="31" t="str">
        <f>IF(P_kom_ant!H154=0," ",P_kom_ant!H154)</f>
        <v xml:space="preserve"> </v>
      </c>
      <c r="I144" s="31" t="str">
        <f>IF(P_kom_ant!I154=0," ",P_kom_ant!I154)</f>
        <v xml:space="preserve"> </v>
      </c>
      <c r="J144" s="31" t="str">
        <f>IF(P_kom_ant!J154=0," ",P_kom_ant!J154)</f>
        <v xml:space="preserve"> </v>
      </c>
      <c r="K144" s="31" t="str">
        <f>IF(P_kom_ant!K154=0," ",P_kom_ant!K154)</f>
        <v xml:space="preserve"> </v>
      </c>
      <c r="L144" s="31" t="str">
        <f>IF(P_kom_ant!L154=0," ",P_kom_ant!L154)</f>
        <v xml:space="preserve"> </v>
      </c>
      <c r="M144" s="39" t="str">
        <f>IF(P_kom_ant!M154=0," ",P_kom_ant!M154)</f>
        <v xml:space="preserve"> </v>
      </c>
      <c r="N144" s="31" t="str">
        <f>IF(P_kom_ant!N154=0," ",P_kom_ant!N154)</f>
        <v xml:space="preserve"> </v>
      </c>
      <c r="O144" s="40" t="str">
        <f>IF(P_kom_ant!O154=0," ",P_kom_ant!O154)</f>
        <v xml:space="preserve"> </v>
      </c>
      <c r="P144" s="40" t="str">
        <f>IF(P_kom_ant!P154=0," ",P_kom_ant!P154)</f>
        <v xml:space="preserve"> </v>
      </c>
      <c r="Q144" s="40" t="str">
        <f>IF(P_kom_ant!Q154=0," ",P_kom_ant!Q154)</f>
        <v xml:space="preserve"> </v>
      </c>
      <c r="R144" s="40" t="str">
        <f>IF(P_kom_ant!R154=0," ",P_kom_ant!R154)</f>
        <v xml:space="preserve"> </v>
      </c>
      <c r="S144" s="40" t="str">
        <f>IF(P_kom_ant!S154=0," ",P_kom_ant!S154)</f>
        <v xml:space="preserve"> </v>
      </c>
      <c r="T144" s="40" t="str">
        <f>IF(P_kom_ant!T154=0," ",P_kom_ant!T154)</f>
        <v xml:space="preserve"> </v>
      </c>
      <c r="U144" s="40" t="str">
        <f>IF(P_kom_ant!U154=0," ",P_kom_ant!U154)</f>
        <v xml:space="preserve"> </v>
      </c>
      <c r="V144" s="40" t="str">
        <f>IF(P_kom_ant!V154=0," ",P_kom_ant!V154)</f>
        <v xml:space="preserve"> </v>
      </c>
      <c r="W144" s="40" t="str">
        <f>IF(P_kom_ant!W154=0," ",P_kom_ant!W154)</f>
        <v xml:space="preserve"> </v>
      </c>
      <c r="X144" s="40" t="str">
        <f>IF(P_kom_ant!X154=0," ",P_kom_ant!X154)</f>
        <v xml:space="preserve"> </v>
      </c>
      <c r="Y144" s="38" t="str">
        <f>IF(P_kom_ant!Y154=0," ",P_kom_ant!Y154)</f>
        <v xml:space="preserve"> </v>
      </c>
    </row>
    <row r="145" spans="2:25" x14ac:dyDescent="0.2">
      <c r="B145" s="31" t="str">
        <f>IF(P_kom_ant!B155=0," ",P_kom_ant!B155)</f>
        <v xml:space="preserve"> </v>
      </c>
      <c r="C145" s="31" t="str">
        <f>IF(P_kom_ant!C155=0," ",P_kom_ant!C155)</f>
        <v xml:space="preserve"> </v>
      </c>
      <c r="D145" s="31" t="str">
        <f>IF(P_kom_ant!D155=0," ",P_kom_ant!D155)</f>
        <v xml:space="preserve"> </v>
      </c>
      <c r="E145" s="31" t="str">
        <f>IF(P_kom_ant!E155=0," ",P_kom_ant!E155)</f>
        <v xml:space="preserve"> </v>
      </c>
      <c r="F145" s="31" t="str">
        <f>IF(P_kom_ant!F155=0," ",P_kom_ant!F155)</f>
        <v xml:space="preserve"> </v>
      </c>
      <c r="G145" s="31" t="str">
        <f>IF(P_kom_ant!G155=0," ",P_kom_ant!G155)</f>
        <v xml:space="preserve"> </v>
      </c>
      <c r="H145" s="31" t="str">
        <f>IF(P_kom_ant!H155=0," ",P_kom_ant!H155)</f>
        <v xml:space="preserve"> </v>
      </c>
      <c r="I145" s="31" t="str">
        <f>IF(P_kom_ant!I155=0," ",P_kom_ant!I155)</f>
        <v xml:space="preserve"> </v>
      </c>
      <c r="J145" s="31" t="str">
        <f>IF(P_kom_ant!J155=0," ",P_kom_ant!J155)</f>
        <v xml:space="preserve"> </v>
      </c>
      <c r="K145" s="31" t="str">
        <f>IF(P_kom_ant!K155=0," ",P_kom_ant!K155)</f>
        <v xml:space="preserve"> </v>
      </c>
      <c r="L145" s="31" t="str">
        <f>IF(P_kom_ant!L155=0," ",P_kom_ant!L155)</f>
        <v xml:space="preserve"> </v>
      </c>
      <c r="M145" s="39" t="str">
        <f>IF(P_kom_ant!M155=0," ",P_kom_ant!M155)</f>
        <v xml:space="preserve"> </v>
      </c>
      <c r="N145" s="31" t="str">
        <f>IF(P_kom_ant!N155=0," ",P_kom_ant!N155)</f>
        <v xml:space="preserve"> </v>
      </c>
      <c r="O145" s="40" t="str">
        <f>IF(P_kom_ant!O155=0," ",P_kom_ant!O155)</f>
        <v xml:space="preserve"> </v>
      </c>
      <c r="P145" s="40" t="str">
        <f>IF(P_kom_ant!P155=0," ",P_kom_ant!P155)</f>
        <v xml:space="preserve"> </v>
      </c>
      <c r="Q145" s="40" t="str">
        <f>IF(P_kom_ant!Q155=0," ",P_kom_ant!Q155)</f>
        <v xml:space="preserve"> </v>
      </c>
      <c r="R145" s="40" t="str">
        <f>IF(P_kom_ant!R155=0," ",P_kom_ant!R155)</f>
        <v xml:space="preserve"> </v>
      </c>
      <c r="S145" s="40" t="str">
        <f>IF(P_kom_ant!S155=0," ",P_kom_ant!S155)</f>
        <v xml:space="preserve"> </v>
      </c>
      <c r="T145" s="40" t="str">
        <f>IF(P_kom_ant!T155=0," ",P_kom_ant!T155)</f>
        <v xml:space="preserve"> </v>
      </c>
      <c r="U145" s="40" t="str">
        <f>IF(P_kom_ant!U155=0," ",P_kom_ant!U155)</f>
        <v xml:space="preserve"> </v>
      </c>
      <c r="V145" s="40" t="str">
        <f>IF(P_kom_ant!V155=0," ",P_kom_ant!V155)</f>
        <v xml:space="preserve"> </v>
      </c>
      <c r="W145" s="40" t="str">
        <f>IF(P_kom_ant!W155=0," ",P_kom_ant!W155)</f>
        <v xml:space="preserve"> </v>
      </c>
      <c r="X145" s="40" t="str">
        <f>IF(P_kom_ant!X155=0," ",P_kom_ant!X155)</f>
        <v xml:space="preserve"> </v>
      </c>
      <c r="Y145" s="38" t="str">
        <f>IF(P_kom_ant!Y155=0," ",P_kom_ant!Y155)</f>
        <v xml:space="preserve"> </v>
      </c>
    </row>
    <row r="146" spans="2:25" x14ac:dyDescent="0.2">
      <c r="B146" s="31" t="str">
        <f>IF(P_kom_ant!B156=0," ",P_kom_ant!B156)</f>
        <v xml:space="preserve"> </v>
      </c>
      <c r="C146" s="31" t="str">
        <f>IF(P_kom_ant!C156=0," ",P_kom_ant!C156)</f>
        <v xml:space="preserve"> </v>
      </c>
      <c r="D146" s="31" t="str">
        <f>IF(P_kom_ant!D156=0," ",P_kom_ant!D156)</f>
        <v xml:space="preserve"> </v>
      </c>
      <c r="E146" s="31" t="str">
        <f>IF(P_kom_ant!E156=0," ",P_kom_ant!E156)</f>
        <v xml:space="preserve"> </v>
      </c>
      <c r="F146" s="31" t="str">
        <f>IF(P_kom_ant!F156=0," ",P_kom_ant!F156)</f>
        <v xml:space="preserve"> </v>
      </c>
      <c r="G146" s="31" t="str">
        <f>IF(P_kom_ant!G156=0," ",P_kom_ant!G156)</f>
        <v xml:space="preserve"> </v>
      </c>
      <c r="H146" s="31" t="str">
        <f>IF(P_kom_ant!H156=0," ",P_kom_ant!H156)</f>
        <v xml:space="preserve"> </v>
      </c>
      <c r="I146" s="31" t="str">
        <f>IF(P_kom_ant!I156=0," ",P_kom_ant!I156)</f>
        <v xml:space="preserve"> </v>
      </c>
      <c r="J146" s="31" t="str">
        <f>IF(P_kom_ant!J156=0," ",P_kom_ant!J156)</f>
        <v xml:space="preserve"> </v>
      </c>
      <c r="K146" s="31" t="str">
        <f>IF(P_kom_ant!K156=0," ",P_kom_ant!K156)</f>
        <v xml:space="preserve"> </v>
      </c>
      <c r="L146" s="31" t="str">
        <f>IF(P_kom_ant!L156=0," ",P_kom_ant!L156)</f>
        <v xml:space="preserve"> </v>
      </c>
      <c r="M146" s="39" t="str">
        <f>IF(P_kom_ant!M156=0," ",P_kom_ant!M156)</f>
        <v xml:space="preserve"> </v>
      </c>
      <c r="N146" s="31" t="str">
        <f>IF(P_kom_ant!N156=0," ",P_kom_ant!N156)</f>
        <v xml:space="preserve"> </v>
      </c>
      <c r="O146" s="40" t="str">
        <f>IF(P_kom_ant!O156=0," ",P_kom_ant!O156)</f>
        <v xml:space="preserve"> </v>
      </c>
      <c r="P146" s="40" t="str">
        <f>IF(P_kom_ant!P156=0," ",P_kom_ant!P156)</f>
        <v xml:space="preserve"> </v>
      </c>
      <c r="Q146" s="40" t="str">
        <f>IF(P_kom_ant!Q156=0," ",P_kom_ant!Q156)</f>
        <v xml:space="preserve"> </v>
      </c>
      <c r="R146" s="40" t="str">
        <f>IF(P_kom_ant!R156=0," ",P_kom_ant!R156)</f>
        <v xml:space="preserve"> </v>
      </c>
      <c r="S146" s="40" t="str">
        <f>IF(P_kom_ant!S156=0," ",P_kom_ant!S156)</f>
        <v xml:space="preserve"> </v>
      </c>
      <c r="T146" s="40" t="str">
        <f>IF(P_kom_ant!T156=0," ",P_kom_ant!T156)</f>
        <v xml:space="preserve"> </v>
      </c>
      <c r="U146" s="40" t="str">
        <f>IF(P_kom_ant!U156=0," ",P_kom_ant!U156)</f>
        <v xml:space="preserve"> </v>
      </c>
      <c r="V146" s="40" t="str">
        <f>IF(P_kom_ant!V156=0," ",P_kom_ant!V156)</f>
        <v xml:space="preserve"> </v>
      </c>
      <c r="W146" s="40" t="str">
        <f>IF(P_kom_ant!W156=0," ",P_kom_ant!W156)</f>
        <v xml:space="preserve"> </v>
      </c>
      <c r="X146" s="40" t="str">
        <f>IF(P_kom_ant!X156=0," ",P_kom_ant!X156)</f>
        <v xml:space="preserve"> </v>
      </c>
      <c r="Y146" s="38" t="str">
        <f>IF(P_kom_ant!Y156=0," ",P_kom_ant!Y156)</f>
        <v xml:space="preserve"> </v>
      </c>
    </row>
    <row r="147" spans="2:25" x14ac:dyDescent="0.2">
      <c r="B147" s="31" t="str">
        <f>IF(P_kom_ant!B157=0," ",P_kom_ant!B157)</f>
        <v xml:space="preserve"> </v>
      </c>
      <c r="C147" s="31" t="str">
        <f>IF(P_kom_ant!C157=0," ",P_kom_ant!C157)</f>
        <v xml:space="preserve"> </v>
      </c>
      <c r="D147" s="31" t="str">
        <f>IF(P_kom_ant!D157=0," ",P_kom_ant!D157)</f>
        <v xml:space="preserve"> </v>
      </c>
      <c r="E147" s="31" t="str">
        <f>IF(P_kom_ant!E157=0," ",P_kom_ant!E157)</f>
        <v xml:space="preserve"> </v>
      </c>
      <c r="F147" s="31" t="str">
        <f>IF(P_kom_ant!F157=0," ",P_kom_ant!F157)</f>
        <v xml:space="preserve"> </v>
      </c>
      <c r="G147" s="31" t="str">
        <f>IF(P_kom_ant!G157=0," ",P_kom_ant!G157)</f>
        <v xml:space="preserve"> </v>
      </c>
      <c r="H147" s="31" t="str">
        <f>IF(P_kom_ant!H157=0," ",P_kom_ant!H157)</f>
        <v xml:space="preserve"> </v>
      </c>
      <c r="I147" s="31" t="str">
        <f>IF(P_kom_ant!I157=0," ",P_kom_ant!I157)</f>
        <v xml:space="preserve"> </v>
      </c>
      <c r="J147" s="31" t="str">
        <f>IF(P_kom_ant!J157=0," ",P_kom_ant!J157)</f>
        <v xml:space="preserve"> </v>
      </c>
      <c r="K147" s="31" t="str">
        <f>IF(P_kom_ant!K157=0," ",P_kom_ant!K157)</f>
        <v xml:space="preserve"> </v>
      </c>
      <c r="L147" s="31" t="str">
        <f>IF(P_kom_ant!L157=0," ",P_kom_ant!L157)</f>
        <v xml:space="preserve"> </v>
      </c>
      <c r="M147" s="39" t="str">
        <f>IF(P_kom_ant!M157=0," ",P_kom_ant!M157)</f>
        <v xml:space="preserve"> </v>
      </c>
      <c r="N147" s="31" t="str">
        <f>IF(P_kom_ant!N157=0," ",P_kom_ant!N157)</f>
        <v xml:space="preserve"> </v>
      </c>
      <c r="O147" s="40" t="str">
        <f>IF(P_kom_ant!O157=0," ",P_kom_ant!O157)</f>
        <v xml:space="preserve"> </v>
      </c>
      <c r="P147" s="40" t="str">
        <f>IF(P_kom_ant!P157=0," ",P_kom_ant!P157)</f>
        <v xml:space="preserve"> </v>
      </c>
      <c r="Q147" s="40" t="str">
        <f>IF(P_kom_ant!Q157=0," ",P_kom_ant!Q157)</f>
        <v xml:space="preserve"> </v>
      </c>
      <c r="R147" s="40" t="str">
        <f>IF(P_kom_ant!R157=0," ",P_kom_ant!R157)</f>
        <v xml:space="preserve"> </v>
      </c>
      <c r="S147" s="40" t="str">
        <f>IF(P_kom_ant!S157=0," ",P_kom_ant!S157)</f>
        <v xml:space="preserve"> </v>
      </c>
      <c r="T147" s="40" t="str">
        <f>IF(P_kom_ant!T157=0," ",P_kom_ant!T157)</f>
        <v xml:space="preserve"> </v>
      </c>
      <c r="U147" s="40" t="str">
        <f>IF(P_kom_ant!U157=0," ",P_kom_ant!U157)</f>
        <v xml:space="preserve"> </v>
      </c>
      <c r="V147" s="40" t="str">
        <f>IF(P_kom_ant!V157=0," ",P_kom_ant!V157)</f>
        <v xml:space="preserve"> </v>
      </c>
      <c r="W147" s="40" t="str">
        <f>IF(P_kom_ant!W157=0," ",P_kom_ant!W157)</f>
        <v xml:space="preserve"> </v>
      </c>
      <c r="X147" s="40" t="str">
        <f>IF(P_kom_ant!X157=0," ",P_kom_ant!X157)</f>
        <v xml:space="preserve"> </v>
      </c>
      <c r="Y147" s="38" t="str">
        <f>IF(P_kom_ant!Y157=0," ",P_kom_ant!Y157)</f>
        <v xml:space="preserve"> </v>
      </c>
    </row>
    <row r="148" spans="2:25" x14ac:dyDescent="0.2">
      <c r="B148" s="31" t="str">
        <f>IF(P_kom_ant!B158=0," ",P_kom_ant!B158)</f>
        <v xml:space="preserve"> </v>
      </c>
      <c r="C148" s="31" t="str">
        <f>IF(P_kom_ant!C158=0," ",P_kom_ant!C158)</f>
        <v xml:space="preserve"> </v>
      </c>
      <c r="D148" s="31" t="str">
        <f>IF(P_kom_ant!D158=0," ",P_kom_ant!D158)</f>
        <v xml:space="preserve"> </v>
      </c>
      <c r="E148" s="31" t="str">
        <f>IF(P_kom_ant!E158=0," ",P_kom_ant!E158)</f>
        <v xml:space="preserve"> </v>
      </c>
      <c r="F148" s="31" t="str">
        <f>IF(P_kom_ant!F158=0," ",P_kom_ant!F158)</f>
        <v xml:space="preserve"> </v>
      </c>
      <c r="G148" s="31" t="str">
        <f>IF(P_kom_ant!G158=0," ",P_kom_ant!G158)</f>
        <v xml:space="preserve"> </v>
      </c>
      <c r="H148" s="31" t="str">
        <f>IF(P_kom_ant!H158=0," ",P_kom_ant!H158)</f>
        <v xml:space="preserve"> </v>
      </c>
      <c r="I148" s="31" t="str">
        <f>IF(P_kom_ant!I158=0," ",P_kom_ant!I158)</f>
        <v xml:space="preserve"> </v>
      </c>
      <c r="J148" s="31" t="str">
        <f>IF(P_kom_ant!J158=0," ",P_kom_ant!J158)</f>
        <v xml:space="preserve"> </v>
      </c>
      <c r="K148" s="31" t="str">
        <f>IF(P_kom_ant!K158=0," ",P_kom_ant!K158)</f>
        <v xml:space="preserve"> </v>
      </c>
      <c r="L148" s="31" t="str">
        <f>IF(P_kom_ant!L158=0," ",P_kom_ant!L158)</f>
        <v xml:space="preserve"> </v>
      </c>
      <c r="M148" s="39" t="str">
        <f>IF(P_kom_ant!M158=0," ",P_kom_ant!M158)</f>
        <v xml:space="preserve"> </v>
      </c>
      <c r="N148" s="31" t="str">
        <f>IF(P_kom_ant!N158=0," ",P_kom_ant!N158)</f>
        <v xml:space="preserve"> </v>
      </c>
      <c r="O148" s="40" t="str">
        <f>IF(P_kom_ant!O158=0," ",P_kom_ant!O158)</f>
        <v xml:space="preserve"> </v>
      </c>
      <c r="P148" s="40" t="str">
        <f>IF(P_kom_ant!P158=0," ",P_kom_ant!P158)</f>
        <v xml:space="preserve"> </v>
      </c>
      <c r="Q148" s="40" t="str">
        <f>IF(P_kom_ant!Q158=0," ",P_kom_ant!Q158)</f>
        <v xml:space="preserve"> </v>
      </c>
      <c r="R148" s="40" t="str">
        <f>IF(P_kom_ant!R158=0," ",P_kom_ant!R158)</f>
        <v xml:space="preserve"> </v>
      </c>
      <c r="S148" s="40" t="str">
        <f>IF(P_kom_ant!S158=0," ",P_kom_ant!S158)</f>
        <v xml:space="preserve"> </v>
      </c>
      <c r="T148" s="40" t="str">
        <f>IF(P_kom_ant!T158=0," ",P_kom_ant!T158)</f>
        <v xml:space="preserve"> </v>
      </c>
      <c r="U148" s="40" t="str">
        <f>IF(P_kom_ant!U158=0," ",P_kom_ant!U158)</f>
        <v xml:space="preserve"> </v>
      </c>
      <c r="V148" s="40" t="str">
        <f>IF(P_kom_ant!V158=0," ",P_kom_ant!V158)</f>
        <v xml:space="preserve"> </v>
      </c>
      <c r="W148" s="40" t="str">
        <f>IF(P_kom_ant!W158=0," ",P_kom_ant!W158)</f>
        <v xml:space="preserve"> </v>
      </c>
      <c r="X148" s="40" t="str">
        <f>IF(P_kom_ant!X158=0," ",P_kom_ant!X158)</f>
        <v xml:space="preserve"> </v>
      </c>
      <c r="Y148" s="38" t="str">
        <f>IF(P_kom_ant!Y158=0," ",P_kom_ant!Y158)</f>
        <v xml:space="preserve"> </v>
      </c>
    </row>
    <row r="149" spans="2:25" x14ac:dyDescent="0.2">
      <c r="B149" s="31" t="str">
        <f>IF(P_kom_ant!B159=0," ",P_kom_ant!B159)</f>
        <v xml:space="preserve"> </v>
      </c>
      <c r="C149" s="31" t="str">
        <f>IF(P_kom_ant!C159=0," ",P_kom_ant!C159)</f>
        <v xml:space="preserve"> </v>
      </c>
      <c r="D149" s="31" t="str">
        <f>IF(P_kom_ant!D159=0," ",P_kom_ant!D159)</f>
        <v xml:space="preserve"> </v>
      </c>
      <c r="E149" s="31" t="str">
        <f>IF(P_kom_ant!E159=0," ",P_kom_ant!E159)</f>
        <v xml:space="preserve"> </v>
      </c>
      <c r="F149" s="31" t="str">
        <f>IF(P_kom_ant!F159=0," ",P_kom_ant!F159)</f>
        <v xml:space="preserve"> </v>
      </c>
      <c r="G149" s="31" t="str">
        <f>IF(P_kom_ant!G159=0," ",P_kom_ant!G159)</f>
        <v xml:space="preserve"> </v>
      </c>
      <c r="H149" s="31" t="str">
        <f>IF(P_kom_ant!H159=0," ",P_kom_ant!H159)</f>
        <v xml:space="preserve"> </v>
      </c>
      <c r="I149" s="31" t="str">
        <f>IF(P_kom_ant!I159=0," ",P_kom_ant!I159)</f>
        <v xml:space="preserve"> </v>
      </c>
      <c r="J149" s="31" t="str">
        <f>IF(P_kom_ant!J159=0," ",P_kom_ant!J159)</f>
        <v xml:space="preserve"> </v>
      </c>
      <c r="K149" s="31" t="str">
        <f>IF(P_kom_ant!K159=0," ",P_kom_ant!K159)</f>
        <v xml:space="preserve"> </v>
      </c>
      <c r="L149" s="31" t="str">
        <f>IF(P_kom_ant!L159=0," ",P_kom_ant!L159)</f>
        <v xml:space="preserve"> </v>
      </c>
      <c r="M149" s="39" t="str">
        <f>IF(P_kom_ant!M159=0," ",P_kom_ant!M159)</f>
        <v xml:space="preserve"> </v>
      </c>
      <c r="N149" s="31" t="str">
        <f>IF(P_kom_ant!N159=0," ",P_kom_ant!N159)</f>
        <v xml:space="preserve"> </v>
      </c>
      <c r="O149" s="40" t="str">
        <f>IF(P_kom_ant!O159=0," ",P_kom_ant!O159)</f>
        <v xml:space="preserve"> </v>
      </c>
      <c r="P149" s="40" t="str">
        <f>IF(P_kom_ant!P159=0," ",P_kom_ant!P159)</f>
        <v xml:space="preserve"> </v>
      </c>
      <c r="Q149" s="40" t="str">
        <f>IF(P_kom_ant!Q159=0," ",P_kom_ant!Q159)</f>
        <v xml:space="preserve"> </v>
      </c>
      <c r="R149" s="40" t="str">
        <f>IF(P_kom_ant!R159=0," ",P_kom_ant!R159)</f>
        <v xml:space="preserve"> </v>
      </c>
      <c r="S149" s="40" t="str">
        <f>IF(P_kom_ant!S159=0," ",P_kom_ant!S159)</f>
        <v xml:space="preserve"> </v>
      </c>
      <c r="T149" s="40" t="str">
        <f>IF(P_kom_ant!T159=0," ",P_kom_ant!T159)</f>
        <v xml:space="preserve"> </v>
      </c>
      <c r="U149" s="40" t="str">
        <f>IF(P_kom_ant!U159=0," ",P_kom_ant!U159)</f>
        <v xml:space="preserve"> </v>
      </c>
      <c r="V149" s="40" t="str">
        <f>IF(P_kom_ant!V159=0," ",P_kom_ant!V159)</f>
        <v xml:space="preserve"> </v>
      </c>
      <c r="W149" s="40" t="str">
        <f>IF(P_kom_ant!W159=0," ",P_kom_ant!W159)</f>
        <v xml:space="preserve"> </v>
      </c>
      <c r="X149" s="40" t="str">
        <f>IF(P_kom_ant!X159=0," ",P_kom_ant!X159)</f>
        <v xml:space="preserve"> </v>
      </c>
      <c r="Y149" s="38" t="str">
        <f>IF(P_kom_ant!Y159=0," ",P_kom_ant!Y159)</f>
        <v xml:space="preserve"> </v>
      </c>
    </row>
    <row r="150" spans="2:25" x14ac:dyDescent="0.2">
      <c r="B150" s="31" t="str">
        <f>IF(P_kom_ant!B160=0," ",P_kom_ant!B160)</f>
        <v xml:space="preserve"> </v>
      </c>
      <c r="C150" s="31" t="str">
        <f>IF(P_kom_ant!C160=0," ",P_kom_ant!C160)</f>
        <v xml:space="preserve"> </v>
      </c>
      <c r="D150" s="31" t="str">
        <f>IF(P_kom_ant!D160=0," ",P_kom_ant!D160)</f>
        <v xml:space="preserve"> </v>
      </c>
      <c r="E150" s="31" t="str">
        <f>IF(P_kom_ant!E160=0," ",P_kom_ant!E160)</f>
        <v xml:space="preserve"> </v>
      </c>
      <c r="F150" s="31" t="str">
        <f>IF(P_kom_ant!F160=0," ",P_kom_ant!F160)</f>
        <v xml:space="preserve"> </v>
      </c>
      <c r="G150" s="31" t="str">
        <f>IF(P_kom_ant!G160=0," ",P_kom_ant!G160)</f>
        <v xml:space="preserve"> </v>
      </c>
      <c r="H150" s="31" t="str">
        <f>IF(P_kom_ant!H160=0," ",P_kom_ant!H160)</f>
        <v xml:space="preserve"> </v>
      </c>
      <c r="I150" s="31" t="str">
        <f>IF(P_kom_ant!I160=0," ",P_kom_ant!I160)</f>
        <v xml:space="preserve"> </v>
      </c>
      <c r="J150" s="31" t="str">
        <f>IF(P_kom_ant!J160=0," ",P_kom_ant!J160)</f>
        <v xml:space="preserve"> </v>
      </c>
      <c r="K150" s="31" t="str">
        <f>IF(P_kom_ant!K160=0," ",P_kom_ant!K160)</f>
        <v xml:space="preserve"> </v>
      </c>
      <c r="L150" s="31" t="str">
        <f>IF(P_kom_ant!L160=0," ",P_kom_ant!L160)</f>
        <v xml:space="preserve"> </v>
      </c>
      <c r="M150" s="39" t="str">
        <f>IF(P_kom_ant!M160=0," ",P_kom_ant!M160)</f>
        <v xml:space="preserve"> </v>
      </c>
      <c r="N150" s="31" t="str">
        <f>IF(P_kom_ant!N160=0," ",P_kom_ant!N160)</f>
        <v xml:space="preserve"> </v>
      </c>
      <c r="O150" s="40" t="str">
        <f>IF(P_kom_ant!O160=0," ",P_kom_ant!O160)</f>
        <v xml:space="preserve"> </v>
      </c>
      <c r="P150" s="40" t="str">
        <f>IF(P_kom_ant!P160=0," ",P_kom_ant!P160)</f>
        <v xml:space="preserve"> </v>
      </c>
      <c r="Q150" s="40" t="str">
        <f>IF(P_kom_ant!Q160=0," ",P_kom_ant!Q160)</f>
        <v xml:space="preserve"> </v>
      </c>
      <c r="R150" s="40" t="str">
        <f>IF(P_kom_ant!R160=0," ",P_kom_ant!R160)</f>
        <v xml:space="preserve"> </v>
      </c>
      <c r="S150" s="40" t="str">
        <f>IF(P_kom_ant!S160=0," ",P_kom_ant!S160)</f>
        <v xml:space="preserve"> </v>
      </c>
      <c r="T150" s="40" t="str">
        <f>IF(P_kom_ant!T160=0," ",P_kom_ant!T160)</f>
        <v xml:space="preserve"> </v>
      </c>
      <c r="U150" s="40" t="str">
        <f>IF(P_kom_ant!U160=0," ",P_kom_ant!U160)</f>
        <v xml:space="preserve"> </v>
      </c>
      <c r="V150" s="40" t="str">
        <f>IF(P_kom_ant!V160=0," ",P_kom_ant!V160)</f>
        <v xml:space="preserve"> </v>
      </c>
      <c r="W150" s="40" t="str">
        <f>IF(P_kom_ant!W160=0," ",P_kom_ant!W160)</f>
        <v xml:space="preserve"> </v>
      </c>
      <c r="X150" s="40" t="str">
        <f>IF(P_kom_ant!X160=0," ",P_kom_ant!X160)</f>
        <v xml:space="preserve"> </v>
      </c>
      <c r="Y150" s="38" t="str">
        <f>IF(P_kom_ant!Y160=0," ",P_kom_ant!Y160)</f>
        <v xml:space="preserve"> </v>
      </c>
    </row>
    <row r="151" spans="2:25" x14ac:dyDescent="0.2">
      <c r="B151" s="31" t="str">
        <f>IF(P_kom_ant!B161=0," ",P_kom_ant!B161)</f>
        <v xml:space="preserve"> </v>
      </c>
      <c r="C151" s="31" t="str">
        <f>IF(P_kom_ant!C161=0," ",P_kom_ant!C161)</f>
        <v xml:space="preserve"> </v>
      </c>
      <c r="D151" s="31" t="str">
        <f>IF(P_kom_ant!D161=0," ",P_kom_ant!D161)</f>
        <v xml:space="preserve"> </v>
      </c>
      <c r="E151" s="31" t="str">
        <f>IF(P_kom_ant!E161=0," ",P_kom_ant!E161)</f>
        <v xml:space="preserve"> </v>
      </c>
      <c r="F151" s="31" t="str">
        <f>IF(P_kom_ant!F161=0," ",P_kom_ant!F161)</f>
        <v xml:space="preserve"> </v>
      </c>
      <c r="G151" s="31" t="str">
        <f>IF(P_kom_ant!G161=0," ",P_kom_ant!G161)</f>
        <v xml:space="preserve"> </v>
      </c>
      <c r="H151" s="31" t="str">
        <f>IF(P_kom_ant!H161=0," ",P_kom_ant!H161)</f>
        <v xml:space="preserve"> </v>
      </c>
      <c r="I151" s="31" t="str">
        <f>IF(P_kom_ant!I161=0," ",P_kom_ant!I161)</f>
        <v xml:space="preserve"> </v>
      </c>
      <c r="J151" s="31" t="str">
        <f>IF(P_kom_ant!J161=0," ",P_kom_ant!J161)</f>
        <v xml:space="preserve"> </v>
      </c>
      <c r="K151" s="31" t="str">
        <f>IF(P_kom_ant!K161=0," ",P_kom_ant!K161)</f>
        <v xml:space="preserve"> </v>
      </c>
      <c r="L151" s="31" t="str">
        <f>IF(P_kom_ant!L161=0," ",P_kom_ant!L161)</f>
        <v xml:space="preserve"> </v>
      </c>
      <c r="M151" s="39" t="str">
        <f>IF(P_kom_ant!M161=0," ",P_kom_ant!M161)</f>
        <v xml:space="preserve"> </v>
      </c>
      <c r="N151" s="31" t="str">
        <f>IF(P_kom_ant!N161=0," ",P_kom_ant!N161)</f>
        <v xml:space="preserve"> </v>
      </c>
      <c r="O151" s="40" t="str">
        <f>IF(P_kom_ant!O161=0," ",P_kom_ant!O161)</f>
        <v xml:space="preserve"> </v>
      </c>
      <c r="P151" s="40" t="str">
        <f>IF(P_kom_ant!P161=0," ",P_kom_ant!P161)</f>
        <v xml:space="preserve"> </v>
      </c>
      <c r="Q151" s="40" t="str">
        <f>IF(P_kom_ant!Q161=0," ",P_kom_ant!Q161)</f>
        <v xml:space="preserve"> </v>
      </c>
      <c r="R151" s="40" t="str">
        <f>IF(P_kom_ant!R161=0," ",P_kom_ant!R161)</f>
        <v xml:space="preserve"> </v>
      </c>
      <c r="S151" s="40" t="str">
        <f>IF(P_kom_ant!S161=0," ",P_kom_ant!S161)</f>
        <v xml:space="preserve"> </v>
      </c>
      <c r="T151" s="40" t="str">
        <f>IF(P_kom_ant!T161=0," ",P_kom_ant!T161)</f>
        <v xml:space="preserve"> </v>
      </c>
      <c r="U151" s="40" t="str">
        <f>IF(P_kom_ant!U161=0," ",P_kom_ant!U161)</f>
        <v xml:space="preserve"> </v>
      </c>
      <c r="V151" s="40" t="str">
        <f>IF(P_kom_ant!V161=0," ",P_kom_ant!V161)</f>
        <v xml:space="preserve"> </v>
      </c>
      <c r="W151" s="40" t="str">
        <f>IF(P_kom_ant!W161=0," ",P_kom_ant!W161)</f>
        <v xml:space="preserve"> </v>
      </c>
      <c r="X151" s="40" t="str">
        <f>IF(P_kom_ant!X161=0," ",P_kom_ant!X161)</f>
        <v xml:space="preserve"> </v>
      </c>
      <c r="Y151" s="38" t="str">
        <f>IF(P_kom_ant!Y161=0," ",P_kom_ant!Y161)</f>
        <v xml:space="preserve"> </v>
      </c>
    </row>
    <row r="152" spans="2:25" x14ac:dyDescent="0.2">
      <c r="B152" s="31" t="str">
        <f>IF(P_kom_ant!B162=0," ",P_kom_ant!B162)</f>
        <v xml:space="preserve"> </v>
      </c>
      <c r="C152" s="31" t="str">
        <f>IF(P_kom_ant!C162=0," ",P_kom_ant!C162)</f>
        <v xml:space="preserve"> </v>
      </c>
      <c r="D152" s="31" t="str">
        <f>IF(P_kom_ant!D162=0," ",P_kom_ant!D162)</f>
        <v xml:space="preserve"> </v>
      </c>
      <c r="E152" s="31" t="str">
        <f>IF(P_kom_ant!E162=0," ",P_kom_ant!E162)</f>
        <v xml:space="preserve"> </v>
      </c>
      <c r="F152" s="31" t="str">
        <f>IF(P_kom_ant!F162=0," ",P_kom_ant!F162)</f>
        <v xml:space="preserve"> </v>
      </c>
      <c r="G152" s="31" t="str">
        <f>IF(P_kom_ant!G162=0," ",P_kom_ant!G162)</f>
        <v xml:space="preserve"> </v>
      </c>
      <c r="H152" s="31" t="str">
        <f>IF(P_kom_ant!H162=0," ",P_kom_ant!H162)</f>
        <v xml:space="preserve"> </v>
      </c>
      <c r="I152" s="31" t="str">
        <f>IF(P_kom_ant!I162=0," ",P_kom_ant!I162)</f>
        <v xml:space="preserve"> </v>
      </c>
      <c r="J152" s="31" t="str">
        <f>IF(P_kom_ant!J162=0," ",P_kom_ant!J162)</f>
        <v xml:space="preserve"> </v>
      </c>
      <c r="K152" s="31" t="str">
        <f>IF(P_kom_ant!K162=0," ",P_kom_ant!K162)</f>
        <v xml:space="preserve"> </v>
      </c>
      <c r="L152" s="31" t="str">
        <f>IF(P_kom_ant!L162=0," ",P_kom_ant!L162)</f>
        <v xml:space="preserve"> </v>
      </c>
      <c r="M152" s="39" t="str">
        <f>IF(P_kom_ant!M162=0," ",P_kom_ant!M162)</f>
        <v xml:space="preserve"> </v>
      </c>
      <c r="N152" s="31" t="str">
        <f>IF(P_kom_ant!N162=0," ",P_kom_ant!N162)</f>
        <v xml:space="preserve"> </v>
      </c>
      <c r="O152" s="40" t="str">
        <f>IF(P_kom_ant!O162=0," ",P_kom_ant!O162)</f>
        <v xml:space="preserve"> </v>
      </c>
      <c r="P152" s="40" t="str">
        <f>IF(P_kom_ant!P162=0," ",P_kom_ant!P162)</f>
        <v xml:space="preserve"> </v>
      </c>
      <c r="Q152" s="40" t="str">
        <f>IF(P_kom_ant!Q162=0," ",P_kom_ant!Q162)</f>
        <v xml:space="preserve"> </v>
      </c>
      <c r="R152" s="40" t="str">
        <f>IF(P_kom_ant!R162=0," ",P_kom_ant!R162)</f>
        <v xml:space="preserve"> </v>
      </c>
      <c r="S152" s="40" t="str">
        <f>IF(P_kom_ant!S162=0," ",P_kom_ant!S162)</f>
        <v xml:space="preserve"> </v>
      </c>
      <c r="T152" s="40" t="str">
        <f>IF(P_kom_ant!T162=0," ",P_kom_ant!T162)</f>
        <v xml:space="preserve"> </v>
      </c>
      <c r="U152" s="40" t="str">
        <f>IF(P_kom_ant!U162=0," ",P_kom_ant!U162)</f>
        <v xml:space="preserve"> </v>
      </c>
      <c r="V152" s="40" t="str">
        <f>IF(P_kom_ant!V162=0," ",P_kom_ant!V162)</f>
        <v xml:space="preserve"> </v>
      </c>
      <c r="W152" s="40" t="str">
        <f>IF(P_kom_ant!W162=0," ",P_kom_ant!W162)</f>
        <v xml:space="preserve"> </v>
      </c>
      <c r="X152" s="40" t="str">
        <f>IF(P_kom_ant!X162=0," ",P_kom_ant!X162)</f>
        <v xml:space="preserve"> </v>
      </c>
      <c r="Y152" s="38" t="str">
        <f>IF(P_kom_ant!Y162=0," ",P_kom_ant!Y162)</f>
        <v xml:space="preserve"> </v>
      </c>
    </row>
    <row r="153" spans="2:25" x14ac:dyDescent="0.2">
      <c r="B153" s="31" t="str">
        <f>IF(P_kom_ant!B163=0," ",P_kom_ant!B163)</f>
        <v xml:space="preserve"> </v>
      </c>
      <c r="C153" s="31" t="str">
        <f>IF(P_kom_ant!C163=0," ",P_kom_ant!C163)</f>
        <v xml:space="preserve"> </v>
      </c>
      <c r="D153" s="31" t="str">
        <f>IF(P_kom_ant!D163=0," ",P_kom_ant!D163)</f>
        <v xml:space="preserve"> </v>
      </c>
      <c r="E153" s="31" t="str">
        <f>IF(P_kom_ant!E163=0," ",P_kom_ant!E163)</f>
        <v xml:space="preserve"> </v>
      </c>
      <c r="F153" s="31" t="str">
        <f>IF(P_kom_ant!F163=0," ",P_kom_ant!F163)</f>
        <v xml:space="preserve"> </v>
      </c>
      <c r="G153" s="31" t="str">
        <f>IF(P_kom_ant!G163=0," ",P_kom_ant!G163)</f>
        <v xml:space="preserve"> </v>
      </c>
      <c r="H153" s="31" t="str">
        <f>IF(P_kom_ant!H163=0," ",P_kom_ant!H163)</f>
        <v xml:space="preserve"> </v>
      </c>
      <c r="I153" s="31" t="str">
        <f>IF(P_kom_ant!I163=0," ",P_kom_ant!I163)</f>
        <v xml:space="preserve"> </v>
      </c>
      <c r="J153" s="31" t="str">
        <f>IF(P_kom_ant!J163=0," ",P_kom_ant!J163)</f>
        <v xml:space="preserve"> </v>
      </c>
      <c r="K153" s="31" t="str">
        <f>IF(P_kom_ant!K163=0," ",P_kom_ant!K163)</f>
        <v xml:space="preserve"> </v>
      </c>
      <c r="L153" s="31" t="str">
        <f>IF(P_kom_ant!L163=0," ",P_kom_ant!L163)</f>
        <v xml:space="preserve"> </v>
      </c>
      <c r="M153" s="39" t="str">
        <f>IF(P_kom_ant!M163=0," ",P_kom_ant!M163)</f>
        <v xml:space="preserve"> </v>
      </c>
      <c r="N153" s="31" t="str">
        <f>IF(P_kom_ant!N163=0," ",P_kom_ant!N163)</f>
        <v xml:space="preserve"> </v>
      </c>
      <c r="O153" s="40" t="str">
        <f>IF(P_kom_ant!O163=0," ",P_kom_ant!O163)</f>
        <v xml:space="preserve"> </v>
      </c>
      <c r="P153" s="40" t="str">
        <f>IF(P_kom_ant!P163=0," ",P_kom_ant!P163)</f>
        <v xml:space="preserve"> </v>
      </c>
      <c r="Q153" s="40" t="str">
        <f>IF(P_kom_ant!Q163=0," ",P_kom_ant!Q163)</f>
        <v xml:space="preserve"> </v>
      </c>
      <c r="R153" s="40" t="str">
        <f>IF(P_kom_ant!R163=0," ",P_kom_ant!R163)</f>
        <v xml:space="preserve"> </v>
      </c>
      <c r="S153" s="40" t="str">
        <f>IF(P_kom_ant!S163=0," ",P_kom_ant!S163)</f>
        <v xml:space="preserve"> </v>
      </c>
      <c r="T153" s="40" t="str">
        <f>IF(P_kom_ant!T163=0," ",P_kom_ant!T163)</f>
        <v xml:space="preserve"> </v>
      </c>
      <c r="U153" s="40" t="str">
        <f>IF(P_kom_ant!U163=0," ",P_kom_ant!U163)</f>
        <v xml:space="preserve"> </v>
      </c>
      <c r="V153" s="40" t="str">
        <f>IF(P_kom_ant!V163=0," ",P_kom_ant!V163)</f>
        <v xml:space="preserve"> </v>
      </c>
      <c r="W153" s="40" t="str">
        <f>IF(P_kom_ant!W163=0," ",P_kom_ant!W163)</f>
        <v xml:space="preserve"> </v>
      </c>
      <c r="X153" s="40" t="str">
        <f>IF(P_kom_ant!X163=0," ",P_kom_ant!X163)</f>
        <v xml:space="preserve"> </v>
      </c>
      <c r="Y153" s="38" t="str">
        <f>IF(P_kom_ant!Y163=0," ",P_kom_ant!Y163)</f>
        <v xml:space="preserve"> </v>
      </c>
    </row>
    <row r="154" spans="2:25" x14ac:dyDescent="0.2">
      <c r="B154" s="31" t="str">
        <f>IF(P_kom_ant!B164=0," ",P_kom_ant!B164)</f>
        <v xml:space="preserve"> </v>
      </c>
      <c r="C154" s="31" t="str">
        <f>IF(P_kom_ant!C164=0," ",P_kom_ant!C164)</f>
        <v xml:space="preserve"> </v>
      </c>
      <c r="D154" s="31" t="str">
        <f>IF(P_kom_ant!D164=0," ",P_kom_ant!D164)</f>
        <v xml:space="preserve"> </v>
      </c>
      <c r="E154" s="31" t="str">
        <f>IF(P_kom_ant!E164=0," ",P_kom_ant!E164)</f>
        <v xml:space="preserve"> </v>
      </c>
      <c r="F154" s="31" t="str">
        <f>IF(P_kom_ant!F164=0," ",P_kom_ant!F164)</f>
        <v xml:space="preserve"> </v>
      </c>
      <c r="G154" s="31" t="str">
        <f>IF(P_kom_ant!G164=0," ",P_kom_ant!G164)</f>
        <v xml:space="preserve"> </v>
      </c>
      <c r="H154" s="31" t="str">
        <f>IF(P_kom_ant!H164=0," ",P_kom_ant!H164)</f>
        <v xml:space="preserve"> </v>
      </c>
      <c r="I154" s="31" t="str">
        <f>IF(P_kom_ant!I164=0," ",P_kom_ant!I164)</f>
        <v xml:space="preserve"> </v>
      </c>
      <c r="J154" s="31" t="str">
        <f>IF(P_kom_ant!J164=0," ",P_kom_ant!J164)</f>
        <v xml:space="preserve"> </v>
      </c>
      <c r="K154" s="31" t="str">
        <f>IF(P_kom_ant!K164=0," ",P_kom_ant!K164)</f>
        <v xml:space="preserve"> </v>
      </c>
      <c r="L154" s="31" t="str">
        <f>IF(P_kom_ant!L164=0," ",P_kom_ant!L164)</f>
        <v xml:space="preserve"> </v>
      </c>
      <c r="M154" s="39" t="str">
        <f>IF(P_kom_ant!M164=0," ",P_kom_ant!M164)</f>
        <v xml:space="preserve"> </v>
      </c>
      <c r="N154" s="31" t="str">
        <f>IF(P_kom_ant!N164=0," ",P_kom_ant!N164)</f>
        <v xml:space="preserve"> </v>
      </c>
      <c r="O154" s="40" t="str">
        <f>IF(P_kom_ant!O164=0," ",P_kom_ant!O164)</f>
        <v xml:space="preserve"> </v>
      </c>
      <c r="P154" s="40" t="str">
        <f>IF(P_kom_ant!P164=0," ",P_kom_ant!P164)</f>
        <v xml:space="preserve"> </v>
      </c>
      <c r="Q154" s="40" t="str">
        <f>IF(P_kom_ant!Q164=0," ",P_kom_ant!Q164)</f>
        <v xml:space="preserve"> </v>
      </c>
      <c r="R154" s="40" t="str">
        <f>IF(P_kom_ant!R164=0," ",P_kom_ant!R164)</f>
        <v xml:space="preserve"> </v>
      </c>
      <c r="S154" s="40" t="str">
        <f>IF(P_kom_ant!S164=0," ",P_kom_ant!S164)</f>
        <v xml:space="preserve"> </v>
      </c>
      <c r="T154" s="40" t="str">
        <f>IF(P_kom_ant!T164=0," ",P_kom_ant!T164)</f>
        <v xml:space="preserve"> </v>
      </c>
      <c r="U154" s="40" t="str">
        <f>IF(P_kom_ant!U164=0," ",P_kom_ant!U164)</f>
        <v xml:space="preserve"> </v>
      </c>
      <c r="V154" s="40" t="str">
        <f>IF(P_kom_ant!V164=0," ",P_kom_ant!V164)</f>
        <v xml:space="preserve"> </v>
      </c>
      <c r="W154" s="40" t="str">
        <f>IF(P_kom_ant!W164=0," ",P_kom_ant!W164)</f>
        <v xml:space="preserve"> </v>
      </c>
      <c r="X154" s="40" t="str">
        <f>IF(P_kom_ant!X164=0," ",P_kom_ant!X164)</f>
        <v xml:space="preserve"> </v>
      </c>
      <c r="Y154" s="38" t="str">
        <f>IF(P_kom_ant!Y164=0," ",P_kom_ant!Y164)</f>
        <v xml:space="preserve"> </v>
      </c>
    </row>
    <row r="155" spans="2:25" x14ac:dyDescent="0.2">
      <c r="B155" s="31" t="str">
        <f>IF(P_kom_ant!B165=0," ",P_kom_ant!B165)</f>
        <v xml:space="preserve"> </v>
      </c>
      <c r="C155" s="31" t="str">
        <f>IF(P_kom_ant!C165=0," ",P_kom_ant!C165)</f>
        <v xml:space="preserve"> </v>
      </c>
      <c r="D155" s="31" t="str">
        <f>IF(P_kom_ant!D165=0," ",P_kom_ant!D165)</f>
        <v xml:space="preserve"> </v>
      </c>
      <c r="E155" s="31" t="str">
        <f>IF(P_kom_ant!E165=0," ",P_kom_ant!E165)</f>
        <v xml:space="preserve"> </v>
      </c>
      <c r="F155" s="31" t="str">
        <f>IF(P_kom_ant!F165=0," ",P_kom_ant!F165)</f>
        <v xml:space="preserve"> </v>
      </c>
      <c r="G155" s="31" t="str">
        <f>IF(P_kom_ant!G165=0," ",P_kom_ant!G165)</f>
        <v xml:space="preserve"> </v>
      </c>
      <c r="H155" s="31" t="str">
        <f>IF(P_kom_ant!H165=0," ",P_kom_ant!H165)</f>
        <v xml:space="preserve"> </v>
      </c>
      <c r="I155" s="31" t="str">
        <f>IF(P_kom_ant!I165=0," ",P_kom_ant!I165)</f>
        <v xml:space="preserve"> </v>
      </c>
      <c r="J155" s="31" t="str">
        <f>IF(P_kom_ant!J165=0," ",P_kom_ant!J165)</f>
        <v xml:space="preserve"> </v>
      </c>
      <c r="K155" s="31" t="str">
        <f>IF(P_kom_ant!K165=0," ",P_kom_ant!K165)</f>
        <v xml:space="preserve"> </v>
      </c>
      <c r="L155" s="31" t="str">
        <f>IF(P_kom_ant!L165=0," ",P_kom_ant!L165)</f>
        <v xml:space="preserve"> </v>
      </c>
      <c r="M155" s="39" t="str">
        <f>IF(P_kom_ant!M165=0," ",P_kom_ant!M165)</f>
        <v xml:space="preserve"> </v>
      </c>
      <c r="N155" s="31" t="str">
        <f>IF(P_kom_ant!N165=0," ",P_kom_ant!N165)</f>
        <v xml:space="preserve"> </v>
      </c>
      <c r="O155" s="40" t="str">
        <f>IF(P_kom_ant!O165=0," ",P_kom_ant!O165)</f>
        <v xml:space="preserve"> </v>
      </c>
      <c r="P155" s="40" t="str">
        <f>IF(P_kom_ant!P165=0," ",P_kom_ant!P165)</f>
        <v xml:space="preserve"> </v>
      </c>
      <c r="Q155" s="40" t="str">
        <f>IF(P_kom_ant!Q165=0," ",P_kom_ant!Q165)</f>
        <v xml:space="preserve"> </v>
      </c>
      <c r="R155" s="40" t="str">
        <f>IF(P_kom_ant!R165=0," ",P_kom_ant!R165)</f>
        <v xml:space="preserve"> </v>
      </c>
      <c r="S155" s="40" t="str">
        <f>IF(P_kom_ant!S165=0," ",P_kom_ant!S165)</f>
        <v xml:space="preserve"> </v>
      </c>
      <c r="T155" s="40" t="str">
        <f>IF(P_kom_ant!T165=0," ",P_kom_ant!T165)</f>
        <v xml:space="preserve"> </v>
      </c>
      <c r="U155" s="40" t="str">
        <f>IF(P_kom_ant!U165=0," ",P_kom_ant!U165)</f>
        <v xml:space="preserve"> </v>
      </c>
      <c r="V155" s="40" t="str">
        <f>IF(P_kom_ant!V165=0," ",P_kom_ant!V165)</f>
        <v xml:space="preserve"> </v>
      </c>
      <c r="W155" s="40" t="str">
        <f>IF(P_kom_ant!W165=0," ",P_kom_ant!W165)</f>
        <v xml:space="preserve"> </v>
      </c>
      <c r="X155" s="40" t="str">
        <f>IF(P_kom_ant!X165=0," ",P_kom_ant!X165)</f>
        <v xml:space="preserve"> </v>
      </c>
      <c r="Y155" s="38" t="str">
        <f>IF(P_kom_ant!Y165=0," ",P_kom_ant!Y165)</f>
        <v xml:space="preserve"> </v>
      </c>
    </row>
    <row r="156" spans="2:25" x14ac:dyDescent="0.2">
      <c r="B156" s="31" t="str">
        <f>IF(P_kom_ant!B166=0," ",P_kom_ant!B166)</f>
        <v xml:space="preserve"> </v>
      </c>
      <c r="C156" s="31" t="str">
        <f>IF(P_kom_ant!C166=0," ",P_kom_ant!C166)</f>
        <v xml:space="preserve"> </v>
      </c>
      <c r="D156" s="31" t="str">
        <f>IF(P_kom_ant!D166=0," ",P_kom_ant!D166)</f>
        <v xml:space="preserve"> </v>
      </c>
      <c r="E156" s="31" t="str">
        <f>IF(P_kom_ant!E166=0," ",P_kom_ant!E166)</f>
        <v xml:space="preserve"> </v>
      </c>
      <c r="F156" s="31" t="str">
        <f>IF(P_kom_ant!F166=0," ",P_kom_ant!F166)</f>
        <v xml:space="preserve"> </v>
      </c>
      <c r="G156" s="31" t="str">
        <f>IF(P_kom_ant!G166=0," ",P_kom_ant!G166)</f>
        <v xml:space="preserve"> </v>
      </c>
      <c r="H156" s="31" t="str">
        <f>IF(P_kom_ant!H166=0," ",P_kom_ant!H166)</f>
        <v xml:space="preserve"> </v>
      </c>
      <c r="I156" s="31" t="str">
        <f>IF(P_kom_ant!I166=0," ",P_kom_ant!I166)</f>
        <v xml:space="preserve"> </v>
      </c>
      <c r="J156" s="31" t="str">
        <f>IF(P_kom_ant!J166=0," ",P_kom_ant!J166)</f>
        <v xml:space="preserve"> </v>
      </c>
      <c r="K156" s="31" t="str">
        <f>IF(P_kom_ant!K166=0," ",P_kom_ant!K166)</f>
        <v xml:space="preserve"> </v>
      </c>
      <c r="L156" s="31" t="str">
        <f>IF(P_kom_ant!L166=0," ",P_kom_ant!L166)</f>
        <v xml:space="preserve"> </v>
      </c>
      <c r="M156" s="39" t="str">
        <f>IF(P_kom_ant!M166=0," ",P_kom_ant!M166)</f>
        <v xml:space="preserve"> </v>
      </c>
      <c r="N156" s="31" t="str">
        <f>IF(P_kom_ant!N166=0," ",P_kom_ant!N166)</f>
        <v xml:space="preserve"> </v>
      </c>
      <c r="O156" s="40" t="str">
        <f>IF(P_kom_ant!O166=0," ",P_kom_ant!O166)</f>
        <v xml:space="preserve"> </v>
      </c>
      <c r="P156" s="40" t="str">
        <f>IF(P_kom_ant!P166=0," ",P_kom_ant!P166)</f>
        <v xml:space="preserve"> </v>
      </c>
      <c r="Q156" s="40" t="str">
        <f>IF(P_kom_ant!Q166=0," ",P_kom_ant!Q166)</f>
        <v xml:space="preserve"> </v>
      </c>
      <c r="R156" s="40" t="str">
        <f>IF(P_kom_ant!R166=0," ",P_kom_ant!R166)</f>
        <v xml:space="preserve"> </v>
      </c>
      <c r="S156" s="40" t="str">
        <f>IF(P_kom_ant!S166=0," ",P_kom_ant!S166)</f>
        <v xml:space="preserve"> </v>
      </c>
      <c r="T156" s="40" t="str">
        <f>IF(P_kom_ant!T166=0," ",P_kom_ant!T166)</f>
        <v xml:space="preserve"> </v>
      </c>
      <c r="U156" s="40" t="str">
        <f>IF(P_kom_ant!U166=0," ",P_kom_ant!U166)</f>
        <v xml:space="preserve"> </v>
      </c>
      <c r="V156" s="40" t="str">
        <f>IF(P_kom_ant!V166=0," ",P_kom_ant!V166)</f>
        <v xml:space="preserve"> </v>
      </c>
      <c r="W156" s="40" t="str">
        <f>IF(P_kom_ant!W166=0," ",P_kom_ant!W166)</f>
        <v xml:space="preserve"> </v>
      </c>
      <c r="X156" s="40" t="str">
        <f>IF(P_kom_ant!X166=0," ",P_kom_ant!X166)</f>
        <v xml:space="preserve"> </v>
      </c>
      <c r="Y156" s="38" t="str">
        <f>IF(P_kom_ant!Y166=0," ",P_kom_ant!Y166)</f>
        <v xml:space="preserve"> </v>
      </c>
    </row>
    <row r="157" spans="2:25" x14ac:dyDescent="0.2">
      <c r="B157" s="31" t="str">
        <f>IF(P_kom_ant!B167=0," ",P_kom_ant!B167)</f>
        <v xml:space="preserve"> </v>
      </c>
      <c r="C157" s="31" t="str">
        <f>IF(P_kom_ant!C167=0," ",P_kom_ant!C167)</f>
        <v xml:space="preserve"> </v>
      </c>
      <c r="D157" s="31" t="str">
        <f>IF(P_kom_ant!D167=0," ",P_kom_ant!D167)</f>
        <v xml:space="preserve"> </v>
      </c>
      <c r="E157" s="31" t="str">
        <f>IF(P_kom_ant!E167=0," ",P_kom_ant!E167)</f>
        <v xml:space="preserve"> </v>
      </c>
      <c r="F157" s="31" t="str">
        <f>IF(P_kom_ant!F167=0," ",P_kom_ant!F167)</f>
        <v xml:space="preserve"> </v>
      </c>
      <c r="G157" s="31" t="str">
        <f>IF(P_kom_ant!G167=0," ",P_kom_ant!G167)</f>
        <v xml:space="preserve"> </v>
      </c>
      <c r="H157" s="31" t="str">
        <f>IF(P_kom_ant!H167=0," ",P_kom_ant!H167)</f>
        <v xml:space="preserve"> </v>
      </c>
      <c r="I157" s="31" t="str">
        <f>IF(P_kom_ant!I167=0," ",P_kom_ant!I167)</f>
        <v xml:space="preserve"> </v>
      </c>
      <c r="J157" s="31" t="str">
        <f>IF(P_kom_ant!J167=0," ",P_kom_ant!J167)</f>
        <v xml:space="preserve"> </v>
      </c>
      <c r="K157" s="31" t="str">
        <f>IF(P_kom_ant!K167=0," ",P_kom_ant!K167)</f>
        <v xml:space="preserve"> </v>
      </c>
      <c r="L157" s="31" t="str">
        <f>IF(P_kom_ant!L167=0," ",P_kom_ant!L167)</f>
        <v xml:space="preserve"> </v>
      </c>
      <c r="M157" s="39" t="str">
        <f>IF(P_kom_ant!M167=0," ",P_kom_ant!M167)</f>
        <v xml:space="preserve"> </v>
      </c>
      <c r="N157" s="31" t="str">
        <f>IF(P_kom_ant!N167=0," ",P_kom_ant!N167)</f>
        <v xml:space="preserve"> </v>
      </c>
      <c r="O157" s="40" t="str">
        <f>IF(P_kom_ant!O167=0," ",P_kom_ant!O167)</f>
        <v xml:space="preserve"> </v>
      </c>
      <c r="P157" s="40" t="str">
        <f>IF(P_kom_ant!P167=0," ",P_kom_ant!P167)</f>
        <v xml:space="preserve"> </v>
      </c>
      <c r="Q157" s="40" t="str">
        <f>IF(P_kom_ant!Q167=0," ",P_kom_ant!Q167)</f>
        <v xml:space="preserve"> </v>
      </c>
      <c r="R157" s="40" t="str">
        <f>IF(P_kom_ant!R167=0," ",P_kom_ant!R167)</f>
        <v xml:space="preserve"> </v>
      </c>
      <c r="S157" s="40" t="str">
        <f>IF(P_kom_ant!S167=0," ",P_kom_ant!S167)</f>
        <v xml:space="preserve"> </v>
      </c>
      <c r="T157" s="40" t="str">
        <f>IF(P_kom_ant!T167=0," ",P_kom_ant!T167)</f>
        <v xml:space="preserve"> </v>
      </c>
      <c r="U157" s="40" t="str">
        <f>IF(P_kom_ant!U167=0," ",P_kom_ant!U167)</f>
        <v xml:space="preserve"> </v>
      </c>
      <c r="V157" s="40" t="str">
        <f>IF(P_kom_ant!V167=0," ",P_kom_ant!V167)</f>
        <v xml:space="preserve"> </v>
      </c>
      <c r="W157" s="40" t="str">
        <f>IF(P_kom_ant!W167=0," ",P_kom_ant!W167)</f>
        <v xml:space="preserve"> </v>
      </c>
      <c r="X157" s="40" t="str">
        <f>IF(P_kom_ant!X167=0," ",P_kom_ant!X167)</f>
        <v xml:space="preserve"> </v>
      </c>
      <c r="Y157" s="38" t="str">
        <f>IF(P_kom_ant!Y167=0," ",P_kom_ant!Y167)</f>
        <v xml:space="preserve"> </v>
      </c>
    </row>
    <row r="158" spans="2:25" x14ac:dyDescent="0.2">
      <c r="B158" s="31" t="str">
        <f>IF(P_kom_ant!B168=0," ",P_kom_ant!B168)</f>
        <v xml:space="preserve"> </v>
      </c>
      <c r="C158" s="31" t="str">
        <f>IF(P_kom_ant!C168=0," ",P_kom_ant!C168)</f>
        <v xml:space="preserve"> </v>
      </c>
      <c r="D158" s="31" t="str">
        <f>IF(P_kom_ant!D168=0," ",P_kom_ant!D168)</f>
        <v xml:space="preserve"> </v>
      </c>
      <c r="E158" s="31" t="str">
        <f>IF(P_kom_ant!E168=0," ",P_kom_ant!E168)</f>
        <v xml:space="preserve"> </v>
      </c>
      <c r="F158" s="31" t="str">
        <f>IF(P_kom_ant!F168=0," ",P_kom_ant!F168)</f>
        <v xml:space="preserve"> </v>
      </c>
      <c r="G158" s="31" t="str">
        <f>IF(P_kom_ant!G168=0," ",P_kom_ant!G168)</f>
        <v xml:space="preserve"> </v>
      </c>
      <c r="H158" s="31" t="str">
        <f>IF(P_kom_ant!H168=0," ",P_kom_ant!H168)</f>
        <v xml:space="preserve"> </v>
      </c>
      <c r="I158" s="31" t="str">
        <f>IF(P_kom_ant!I168=0," ",P_kom_ant!I168)</f>
        <v xml:space="preserve"> </v>
      </c>
      <c r="J158" s="31" t="str">
        <f>IF(P_kom_ant!J168=0," ",P_kom_ant!J168)</f>
        <v xml:space="preserve"> </v>
      </c>
      <c r="K158" s="31" t="str">
        <f>IF(P_kom_ant!K168=0," ",P_kom_ant!K168)</f>
        <v xml:space="preserve"> </v>
      </c>
      <c r="L158" s="31" t="str">
        <f>IF(P_kom_ant!L168=0," ",P_kom_ant!L168)</f>
        <v xml:space="preserve"> </v>
      </c>
      <c r="M158" s="39" t="str">
        <f>IF(P_kom_ant!M168=0," ",P_kom_ant!M168)</f>
        <v xml:space="preserve"> </v>
      </c>
      <c r="N158" s="31" t="str">
        <f>IF(P_kom_ant!N168=0," ",P_kom_ant!N168)</f>
        <v xml:space="preserve"> </v>
      </c>
      <c r="O158" s="40" t="str">
        <f>IF(P_kom_ant!O168=0," ",P_kom_ant!O168)</f>
        <v xml:space="preserve"> </v>
      </c>
      <c r="P158" s="40" t="str">
        <f>IF(P_kom_ant!P168=0," ",P_kom_ant!P168)</f>
        <v xml:space="preserve"> </v>
      </c>
      <c r="Q158" s="40" t="str">
        <f>IF(P_kom_ant!Q168=0," ",P_kom_ant!Q168)</f>
        <v xml:space="preserve"> </v>
      </c>
      <c r="R158" s="40" t="str">
        <f>IF(P_kom_ant!R168=0," ",P_kom_ant!R168)</f>
        <v xml:space="preserve"> </v>
      </c>
      <c r="S158" s="40" t="str">
        <f>IF(P_kom_ant!S168=0," ",P_kom_ant!S168)</f>
        <v xml:space="preserve"> </v>
      </c>
      <c r="T158" s="40" t="str">
        <f>IF(P_kom_ant!T168=0," ",P_kom_ant!T168)</f>
        <v xml:space="preserve"> </v>
      </c>
      <c r="U158" s="40" t="str">
        <f>IF(P_kom_ant!U168=0," ",P_kom_ant!U168)</f>
        <v xml:space="preserve"> </v>
      </c>
      <c r="V158" s="40" t="str">
        <f>IF(P_kom_ant!V168=0," ",P_kom_ant!V168)</f>
        <v xml:space="preserve"> </v>
      </c>
      <c r="W158" s="40" t="str">
        <f>IF(P_kom_ant!W168=0," ",P_kom_ant!W168)</f>
        <v xml:space="preserve"> </v>
      </c>
      <c r="X158" s="40" t="str">
        <f>IF(P_kom_ant!X168=0," ",P_kom_ant!X168)</f>
        <v xml:space="preserve"> </v>
      </c>
      <c r="Y158" s="38" t="str">
        <f>IF(P_kom_ant!Y168=0," ",P_kom_ant!Y168)</f>
        <v xml:space="preserve"> </v>
      </c>
    </row>
    <row r="159" spans="2:25" x14ac:dyDescent="0.2">
      <c r="B159" s="31" t="str">
        <f>IF(P_kom_ant!B169=0," ",P_kom_ant!B169)</f>
        <v xml:space="preserve"> </v>
      </c>
      <c r="C159" s="31" t="str">
        <f>IF(P_kom_ant!C169=0," ",P_kom_ant!C169)</f>
        <v xml:space="preserve"> </v>
      </c>
      <c r="D159" s="31" t="str">
        <f>IF(P_kom_ant!D169=0," ",P_kom_ant!D169)</f>
        <v xml:space="preserve"> </v>
      </c>
      <c r="E159" s="31" t="str">
        <f>IF(P_kom_ant!E169=0," ",P_kom_ant!E169)</f>
        <v xml:space="preserve"> </v>
      </c>
      <c r="F159" s="31" t="str">
        <f>IF(P_kom_ant!F169=0," ",P_kom_ant!F169)</f>
        <v xml:space="preserve"> </v>
      </c>
      <c r="G159" s="31" t="str">
        <f>IF(P_kom_ant!G169=0," ",P_kom_ant!G169)</f>
        <v xml:space="preserve"> </v>
      </c>
      <c r="H159" s="31" t="str">
        <f>IF(P_kom_ant!H169=0," ",P_kom_ant!H169)</f>
        <v xml:space="preserve"> </v>
      </c>
      <c r="I159" s="31" t="str">
        <f>IF(P_kom_ant!I169=0," ",P_kom_ant!I169)</f>
        <v xml:space="preserve"> </v>
      </c>
      <c r="J159" s="31" t="str">
        <f>IF(P_kom_ant!J169=0," ",P_kom_ant!J169)</f>
        <v xml:space="preserve"> </v>
      </c>
      <c r="K159" s="31" t="str">
        <f>IF(P_kom_ant!K169=0," ",P_kom_ant!K169)</f>
        <v xml:space="preserve"> </v>
      </c>
      <c r="L159" s="31" t="str">
        <f>IF(P_kom_ant!L169=0," ",P_kom_ant!L169)</f>
        <v xml:space="preserve"> </v>
      </c>
      <c r="M159" s="39" t="str">
        <f>IF(P_kom_ant!M169=0," ",P_kom_ant!M169)</f>
        <v xml:space="preserve"> </v>
      </c>
      <c r="N159" s="31" t="str">
        <f>IF(P_kom_ant!N169=0," ",P_kom_ant!N169)</f>
        <v xml:space="preserve"> </v>
      </c>
      <c r="O159" s="40" t="str">
        <f>IF(P_kom_ant!O169=0," ",P_kom_ant!O169)</f>
        <v xml:space="preserve"> </v>
      </c>
      <c r="P159" s="40" t="str">
        <f>IF(P_kom_ant!P169=0," ",P_kom_ant!P169)</f>
        <v xml:space="preserve"> </v>
      </c>
      <c r="Q159" s="40" t="str">
        <f>IF(P_kom_ant!Q169=0," ",P_kom_ant!Q169)</f>
        <v xml:space="preserve"> </v>
      </c>
      <c r="R159" s="40" t="str">
        <f>IF(P_kom_ant!R169=0," ",P_kom_ant!R169)</f>
        <v xml:space="preserve"> </v>
      </c>
      <c r="S159" s="40" t="str">
        <f>IF(P_kom_ant!S169=0," ",P_kom_ant!S169)</f>
        <v xml:space="preserve"> </v>
      </c>
      <c r="T159" s="40" t="str">
        <f>IF(P_kom_ant!T169=0," ",P_kom_ant!T169)</f>
        <v xml:space="preserve"> </v>
      </c>
      <c r="U159" s="40" t="str">
        <f>IF(P_kom_ant!U169=0," ",P_kom_ant!U169)</f>
        <v xml:space="preserve"> </v>
      </c>
      <c r="V159" s="40" t="str">
        <f>IF(P_kom_ant!V169=0," ",P_kom_ant!V169)</f>
        <v xml:space="preserve"> </v>
      </c>
      <c r="W159" s="40" t="str">
        <f>IF(P_kom_ant!W169=0," ",P_kom_ant!W169)</f>
        <v xml:space="preserve"> </v>
      </c>
      <c r="X159" s="40" t="str">
        <f>IF(P_kom_ant!X169=0," ",P_kom_ant!X169)</f>
        <v xml:space="preserve"> </v>
      </c>
      <c r="Y159" s="38" t="str">
        <f>IF(P_kom_ant!Y169=0," ",P_kom_ant!Y169)</f>
        <v xml:space="preserve"> </v>
      </c>
    </row>
    <row r="160" spans="2:25" x14ac:dyDescent="0.2">
      <c r="B160" s="31" t="str">
        <f>IF(P_kom_ant!B170=0," ",P_kom_ant!B170)</f>
        <v xml:space="preserve"> </v>
      </c>
      <c r="C160" s="31" t="str">
        <f>IF(P_kom_ant!C170=0," ",P_kom_ant!C170)</f>
        <v xml:space="preserve"> </v>
      </c>
      <c r="D160" s="31" t="str">
        <f>IF(P_kom_ant!D170=0," ",P_kom_ant!D170)</f>
        <v xml:space="preserve"> </v>
      </c>
      <c r="E160" s="31" t="str">
        <f>IF(P_kom_ant!E170=0," ",P_kom_ant!E170)</f>
        <v xml:space="preserve"> </v>
      </c>
      <c r="F160" s="31" t="str">
        <f>IF(P_kom_ant!F170=0," ",P_kom_ant!F170)</f>
        <v xml:space="preserve"> </v>
      </c>
      <c r="G160" s="31" t="str">
        <f>IF(P_kom_ant!G170=0," ",P_kom_ant!G170)</f>
        <v xml:space="preserve"> </v>
      </c>
      <c r="H160" s="31" t="str">
        <f>IF(P_kom_ant!H170=0," ",P_kom_ant!H170)</f>
        <v xml:space="preserve"> </v>
      </c>
      <c r="I160" s="31" t="str">
        <f>IF(P_kom_ant!I170=0," ",P_kom_ant!I170)</f>
        <v xml:space="preserve"> </v>
      </c>
      <c r="J160" s="31" t="str">
        <f>IF(P_kom_ant!J170=0," ",P_kom_ant!J170)</f>
        <v xml:space="preserve"> </v>
      </c>
      <c r="K160" s="31" t="str">
        <f>IF(P_kom_ant!K170=0," ",P_kom_ant!K170)</f>
        <v xml:space="preserve"> </v>
      </c>
      <c r="L160" s="31" t="str">
        <f>IF(P_kom_ant!L170=0," ",P_kom_ant!L170)</f>
        <v xml:space="preserve"> </v>
      </c>
      <c r="M160" s="39" t="str">
        <f>IF(P_kom_ant!M170=0," ",P_kom_ant!M170)</f>
        <v xml:space="preserve"> </v>
      </c>
      <c r="N160" s="31" t="str">
        <f>IF(P_kom_ant!N170=0," ",P_kom_ant!N170)</f>
        <v xml:space="preserve"> </v>
      </c>
      <c r="O160" s="40" t="str">
        <f>IF(P_kom_ant!O170=0," ",P_kom_ant!O170)</f>
        <v xml:space="preserve"> </v>
      </c>
      <c r="P160" s="40" t="str">
        <f>IF(P_kom_ant!P170=0," ",P_kom_ant!P170)</f>
        <v xml:space="preserve"> </v>
      </c>
      <c r="Q160" s="40" t="str">
        <f>IF(P_kom_ant!Q170=0," ",P_kom_ant!Q170)</f>
        <v xml:space="preserve"> </v>
      </c>
      <c r="R160" s="40" t="str">
        <f>IF(P_kom_ant!R170=0," ",P_kom_ant!R170)</f>
        <v xml:space="preserve"> </v>
      </c>
      <c r="S160" s="40" t="str">
        <f>IF(P_kom_ant!S170=0," ",P_kom_ant!S170)</f>
        <v xml:space="preserve"> </v>
      </c>
      <c r="T160" s="40" t="str">
        <f>IF(P_kom_ant!T170=0," ",P_kom_ant!T170)</f>
        <v xml:space="preserve"> </v>
      </c>
      <c r="U160" s="40" t="str">
        <f>IF(P_kom_ant!U170=0," ",P_kom_ant!U170)</f>
        <v xml:space="preserve"> </v>
      </c>
      <c r="V160" s="40" t="str">
        <f>IF(P_kom_ant!V170=0," ",P_kom_ant!V170)</f>
        <v xml:space="preserve"> </v>
      </c>
      <c r="W160" s="40" t="str">
        <f>IF(P_kom_ant!W170=0," ",P_kom_ant!W170)</f>
        <v xml:space="preserve"> </v>
      </c>
      <c r="X160" s="40" t="str">
        <f>IF(P_kom_ant!X170=0," ",P_kom_ant!X170)</f>
        <v xml:space="preserve"> </v>
      </c>
      <c r="Y160" s="38" t="str">
        <f>IF(P_kom_ant!Y170=0," ",P_kom_ant!Y170)</f>
        <v xml:space="preserve"> </v>
      </c>
    </row>
    <row r="161" spans="2:25" x14ac:dyDescent="0.2">
      <c r="B161" s="31" t="str">
        <f>IF(P_kom_ant!B171=0," ",P_kom_ant!B171)</f>
        <v xml:space="preserve"> </v>
      </c>
      <c r="C161" s="31" t="str">
        <f>IF(P_kom_ant!C171=0," ",P_kom_ant!C171)</f>
        <v xml:space="preserve"> </v>
      </c>
      <c r="D161" s="31" t="str">
        <f>IF(P_kom_ant!D171=0," ",P_kom_ant!D171)</f>
        <v xml:space="preserve"> </v>
      </c>
      <c r="E161" s="31" t="str">
        <f>IF(P_kom_ant!E171=0," ",P_kom_ant!E171)</f>
        <v xml:space="preserve"> </v>
      </c>
      <c r="F161" s="31" t="str">
        <f>IF(P_kom_ant!F171=0," ",P_kom_ant!F171)</f>
        <v xml:space="preserve"> </v>
      </c>
      <c r="G161" s="31" t="str">
        <f>IF(P_kom_ant!G171=0," ",P_kom_ant!G171)</f>
        <v xml:space="preserve"> </v>
      </c>
      <c r="H161" s="31" t="str">
        <f>IF(P_kom_ant!H171=0," ",P_kom_ant!H171)</f>
        <v xml:space="preserve"> </v>
      </c>
      <c r="I161" s="31" t="str">
        <f>IF(P_kom_ant!I171=0," ",P_kom_ant!I171)</f>
        <v xml:space="preserve"> </v>
      </c>
      <c r="J161" s="31" t="str">
        <f>IF(P_kom_ant!J171=0," ",P_kom_ant!J171)</f>
        <v xml:space="preserve"> </v>
      </c>
      <c r="K161" s="31" t="str">
        <f>IF(P_kom_ant!K171=0," ",P_kom_ant!K171)</f>
        <v xml:space="preserve"> </v>
      </c>
      <c r="L161" s="31" t="str">
        <f>IF(P_kom_ant!L171=0," ",P_kom_ant!L171)</f>
        <v xml:space="preserve"> </v>
      </c>
      <c r="M161" s="39" t="str">
        <f>IF(P_kom_ant!M171=0," ",P_kom_ant!M171)</f>
        <v xml:space="preserve"> </v>
      </c>
      <c r="N161" s="31" t="str">
        <f>IF(P_kom_ant!N171=0," ",P_kom_ant!N171)</f>
        <v xml:space="preserve"> </v>
      </c>
      <c r="O161" s="40" t="str">
        <f>IF(P_kom_ant!O171=0," ",P_kom_ant!O171)</f>
        <v xml:space="preserve"> </v>
      </c>
      <c r="P161" s="40" t="str">
        <f>IF(P_kom_ant!P171=0," ",P_kom_ant!P171)</f>
        <v xml:space="preserve"> </v>
      </c>
      <c r="Q161" s="40" t="str">
        <f>IF(P_kom_ant!Q171=0," ",P_kom_ant!Q171)</f>
        <v xml:space="preserve"> </v>
      </c>
      <c r="R161" s="40" t="str">
        <f>IF(P_kom_ant!R171=0," ",P_kom_ant!R171)</f>
        <v xml:space="preserve"> </v>
      </c>
      <c r="S161" s="40" t="str">
        <f>IF(P_kom_ant!S171=0," ",P_kom_ant!S171)</f>
        <v xml:space="preserve"> </v>
      </c>
      <c r="T161" s="40" t="str">
        <f>IF(P_kom_ant!T171=0," ",P_kom_ant!T171)</f>
        <v xml:space="preserve"> </v>
      </c>
      <c r="U161" s="40" t="str">
        <f>IF(P_kom_ant!U171=0," ",P_kom_ant!U171)</f>
        <v xml:space="preserve"> </v>
      </c>
      <c r="V161" s="40" t="str">
        <f>IF(P_kom_ant!V171=0," ",P_kom_ant!V171)</f>
        <v xml:space="preserve"> </v>
      </c>
      <c r="W161" s="40" t="str">
        <f>IF(P_kom_ant!W171=0," ",P_kom_ant!W171)</f>
        <v xml:space="preserve"> </v>
      </c>
      <c r="X161" s="40" t="str">
        <f>IF(P_kom_ant!X171=0," ",P_kom_ant!X171)</f>
        <v xml:space="preserve"> </v>
      </c>
      <c r="Y161" s="38" t="str">
        <f>IF(P_kom_ant!Y171=0," ",P_kom_ant!Y171)</f>
        <v xml:space="preserve"> </v>
      </c>
    </row>
    <row r="162" spans="2:25" x14ac:dyDescent="0.2">
      <c r="B162" s="31" t="str">
        <f>IF(P_kom_ant!B172=0," ",P_kom_ant!B172)</f>
        <v xml:space="preserve"> </v>
      </c>
      <c r="C162" s="31" t="str">
        <f>IF(P_kom_ant!C172=0," ",P_kom_ant!C172)</f>
        <v xml:space="preserve"> </v>
      </c>
      <c r="D162" s="31" t="str">
        <f>IF(P_kom_ant!D172=0," ",P_kom_ant!D172)</f>
        <v xml:space="preserve"> </v>
      </c>
      <c r="E162" s="31" t="str">
        <f>IF(P_kom_ant!E172=0," ",P_kom_ant!E172)</f>
        <v xml:space="preserve"> </v>
      </c>
      <c r="F162" s="31" t="str">
        <f>IF(P_kom_ant!F172=0," ",P_kom_ant!F172)</f>
        <v xml:space="preserve"> </v>
      </c>
      <c r="G162" s="31" t="str">
        <f>IF(P_kom_ant!G172=0," ",P_kom_ant!G172)</f>
        <v xml:space="preserve"> </v>
      </c>
      <c r="H162" s="31" t="str">
        <f>IF(P_kom_ant!H172=0," ",P_kom_ant!H172)</f>
        <v xml:space="preserve"> </v>
      </c>
      <c r="I162" s="31" t="str">
        <f>IF(P_kom_ant!I172=0," ",P_kom_ant!I172)</f>
        <v xml:space="preserve"> </v>
      </c>
      <c r="J162" s="31" t="str">
        <f>IF(P_kom_ant!J172=0," ",P_kom_ant!J172)</f>
        <v xml:space="preserve"> </v>
      </c>
      <c r="K162" s="31" t="str">
        <f>IF(P_kom_ant!K172=0," ",P_kom_ant!K172)</f>
        <v xml:space="preserve"> </v>
      </c>
      <c r="L162" s="31" t="str">
        <f>IF(P_kom_ant!L172=0," ",P_kom_ant!L172)</f>
        <v xml:space="preserve"> </v>
      </c>
      <c r="M162" s="39" t="str">
        <f>IF(P_kom_ant!M172=0," ",P_kom_ant!M172)</f>
        <v xml:space="preserve"> </v>
      </c>
      <c r="N162" s="31" t="str">
        <f>IF(P_kom_ant!N172=0," ",P_kom_ant!N172)</f>
        <v xml:space="preserve"> </v>
      </c>
      <c r="O162" s="40" t="str">
        <f>IF(P_kom_ant!O172=0," ",P_kom_ant!O172)</f>
        <v xml:space="preserve"> </v>
      </c>
      <c r="P162" s="40" t="str">
        <f>IF(P_kom_ant!P172=0," ",P_kom_ant!P172)</f>
        <v xml:space="preserve"> </v>
      </c>
      <c r="Q162" s="40" t="str">
        <f>IF(P_kom_ant!Q172=0," ",P_kom_ant!Q172)</f>
        <v xml:space="preserve"> </v>
      </c>
      <c r="R162" s="40" t="str">
        <f>IF(P_kom_ant!R172=0," ",P_kom_ant!R172)</f>
        <v xml:space="preserve"> </v>
      </c>
      <c r="S162" s="40" t="str">
        <f>IF(P_kom_ant!S172=0," ",P_kom_ant!S172)</f>
        <v xml:space="preserve"> </v>
      </c>
      <c r="T162" s="40" t="str">
        <f>IF(P_kom_ant!T172=0," ",P_kom_ant!T172)</f>
        <v xml:space="preserve"> </v>
      </c>
      <c r="U162" s="40" t="str">
        <f>IF(P_kom_ant!U172=0," ",P_kom_ant!U172)</f>
        <v xml:space="preserve"> </v>
      </c>
      <c r="V162" s="40" t="str">
        <f>IF(P_kom_ant!V172=0," ",P_kom_ant!V172)</f>
        <v xml:space="preserve"> </v>
      </c>
      <c r="W162" s="40" t="str">
        <f>IF(P_kom_ant!W172=0," ",P_kom_ant!W172)</f>
        <v xml:space="preserve"> </v>
      </c>
      <c r="X162" s="40" t="str">
        <f>IF(P_kom_ant!X172=0," ",P_kom_ant!X172)</f>
        <v xml:space="preserve"> </v>
      </c>
      <c r="Y162" s="38" t="str">
        <f>IF(P_kom_ant!Y172=0," ",P_kom_ant!Y172)</f>
        <v xml:space="preserve"> </v>
      </c>
    </row>
    <row r="163" spans="2:25" x14ac:dyDescent="0.2">
      <c r="B163" s="31" t="str">
        <f>IF(P_kom_ant!B173=0," ",P_kom_ant!B173)</f>
        <v xml:space="preserve"> </v>
      </c>
      <c r="C163" s="31" t="str">
        <f>IF(P_kom_ant!C173=0," ",P_kom_ant!C173)</f>
        <v xml:space="preserve"> </v>
      </c>
      <c r="D163" s="31" t="str">
        <f>IF(P_kom_ant!D173=0," ",P_kom_ant!D173)</f>
        <v xml:space="preserve"> </v>
      </c>
      <c r="E163" s="31" t="str">
        <f>IF(P_kom_ant!E173=0," ",P_kom_ant!E173)</f>
        <v xml:space="preserve"> </v>
      </c>
      <c r="F163" s="31" t="str">
        <f>IF(P_kom_ant!F173=0," ",P_kom_ant!F173)</f>
        <v xml:space="preserve"> </v>
      </c>
      <c r="G163" s="31" t="str">
        <f>IF(P_kom_ant!G173=0," ",P_kom_ant!G173)</f>
        <v xml:space="preserve"> </v>
      </c>
      <c r="H163" s="31" t="str">
        <f>IF(P_kom_ant!H173=0," ",P_kom_ant!H173)</f>
        <v xml:space="preserve"> </v>
      </c>
      <c r="I163" s="31" t="str">
        <f>IF(P_kom_ant!I173=0," ",P_kom_ant!I173)</f>
        <v xml:space="preserve"> </v>
      </c>
      <c r="J163" s="31" t="str">
        <f>IF(P_kom_ant!J173=0," ",P_kom_ant!J173)</f>
        <v xml:space="preserve"> </v>
      </c>
      <c r="K163" s="31" t="str">
        <f>IF(P_kom_ant!K173=0," ",P_kom_ant!K173)</f>
        <v xml:space="preserve"> </v>
      </c>
      <c r="L163" s="31" t="str">
        <f>IF(P_kom_ant!L173=0," ",P_kom_ant!L173)</f>
        <v xml:space="preserve"> </v>
      </c>
      <c r="M163" s="39" t="str">
        <f>IF(P_kom_ant!M173=0," ",P_kom_ant!M173)</f>
        <v xml:space="preserve"> </v>
      </c>
      <c r="N163" s="31" t="str">
        <f>IF(P_kom_ant!N173=0," ",P_kom_ant!N173)</f>
        <v xml:space="preserve"> </v>
      </c>
      <c r="O163" s="40" t="str">
        <f>IF(P_kom_ant!O173=0," ",P_kom_ant!O173)</f>
        <v xml:space="preserve"> </v>
      </c>
      <c r="P163" s="40" t="str">
        <f>IF(P_kom_ant!P173=0," ",P_kom_ant!P173)</f>
        <v xml:space="preserve"> </v>
      </c>
      <c r="Q163" s="40" t="str">
        <f>IF(P_kom_ant!Q173=0," ",P_kom_ant!Q173)</f>
        <v xml:space="preserve"> </v>
      </c>
      <c r="R163" s="40" t="str">
        <f>IF(P_kom_ant!R173=0," ",P_kom_ant!R173)</f>
        <v xml:space="preserve"> </v>
      </c>
      <c r="S163" s="40" t="str">
        <f>IF(P_kom_ant!S173=0," ",P_kom_ant!S173)</f>
        <v xml:space="preserve"> </v>
      </c>
      <c r="T163" s="40" t="str">
        <f>IF(P_kom_ant!T173=0," ",P_kom_ant!T173)</f>
        <v xml:space="preserve"> </v>
      </c>
      <c r="U163" s="40" t="str">
        <f>IF(P_kom_ant!U173=0," ",P_kom_ant!U173)</f>
        <v xml:space="preserve"> </v>
      </c>
      <c r="V163" s="40" t="str">
        <f>IF(P_kom_ant!V173=0," ",P_kom_ant!V173)</f>
        <v xml:space="preserve"> </v>
      </c>
      <c r="W163" s="40" t="str">
        <f>IF(P_kom_ant!W173=0," ",P_kom_ant!W173)</f>
        <v xml:space="preserve"> </v>
      </c>
      <c r="X163" s="40" t="str">
        <f>IF(P_kom_ant!X173=0," ",P_kom_ant!X173)</f>
        <v xml:space="preserve"> </v>
      </c>
      <c r="Y163" s="38" t="str">
        <f>IF(P_kom_ant!Y173=0," ",P_kom_ant!Y173)</f>
        <v xml:space="preserve"> </v>
      </c>
    </row>
    <row r="164" spans="2:25" x14ac:dyDescent="0.2">
      <c r="B164" s="31" t="str">
        <f>IF(P_kom_ant!B174=0," ",P_kom_ant!B174)</f>
        <v xml:space="preserve"> </v>
      </c>
      <c r="C164" s="31" t="str">
        <f>IF(P_kom_ant!C174=0," ",P_kom_ant!C174)</f>
        <v xml:space="preserve"> </v>
      </c>
      <c r="D164" s="31" t="str">
        <f>IF(P_kom_ant!D174=0," ",P_kom_ant!D174)</f>
        <v xml:space="preserve"> </v>
      </c>
      <c r="E164" s="31" t="str">
        <f>IF(P_kom_ant!E174=0," ",P_kom_ant!E174)</f>
        <v xml:space="preserve"> </v>
      </c>
      <c r="F164" s="31" t="str">
        <f>IF(P_kom_ant!F174=0," ",P_kom_ant!F174)</f>
        <v xml:space="preserve"> </v>
      </c>
      <c r="G164" s="31" t="str">
        <f>IF(P_kom_ant!G174=0," ",P_kom_ant!G174)</f>
        <v xml:space="preserve"> </v>
      </c>
      <c r="H164" s="31" t="str">
        <f>IF(P_kom_ant!H174=0," ",P_kom_ant!H174)</f>
        <v xml:space="preserve"> </v>
      </c>
      <c r="I164" s="31" t="str">
        <f>IF(P_kom_ant!I174=0," ",P_kom_ant!I174)</f>
        <v xml:space="preserve"> </v>
      </c>
      <c r="J164" s="31" t="str">
        <f>IF(P_kom_ant!J174=0," ",P_kom_ant!J174)</f>
        <v xml:space="preserve"> </v>
      </c>
      <c r="K164" s="31" t="str">
        <f>IF(P_kom_ant!K174=0," ",P_kom_ant!K174)</f>
        <v xml:space="preserve"> </v>
      </c>
      <c r="L164" s="31" t="str">
        <f>IF(P_kom_ant!L174=0," ",P_kom_ant!L174)</f>
        <v xml:space="preserve"> </v>
      </c>
      <c r="M164" s="39" t="str">
        <f>IF(P_kom_ant!M174=0," ",P_kom_ant!M174)</f>
        <v xml:space="preserve"> </v>
      </c>
      <c r="N164" s="31" t="str">
        <f>IF(P_kom_ant!N174=0," ",P_kom_ant!N174)</f>
        <v xml:space="preserve"> </v>
      </c>
      <c r="O164" s="40" t="str">
        <f>IF(P_kom_ant!O174=0," ",P_kom_ant!O174)</f>
        <v xml:space="preserve"> </v>
      </c>
      <c r="P164" s="40" t="str">
        <f>IF(P_kom_ant!P174=0," ",P_kom_ant!P174)</f>
        <v xml:space="preserve"> </v>
      </c>
      <c r="Q164" s="40" t="str">
        <f>IF(P_kom_ant!Q174=0," ",P_kom_ant!Q174)</f>
        <v xml:space="preserve"> </v>
      </c>
      <c r="R164" s="40" t="str">
        <f>IF(P_kom_ant!R174=0," ",P_kom_ant!R174)</f>
        <v xml:space="preserve"> </v>
      </c>
      <c r="S164" s="40" t="str">
        <f>IF(P_kom_ant!S174=0," ",P_kom_ant!S174)</f>
        <v xml:space="preserve"> </v>
      </c>
      <c r="T164" s="40" t="str">
        <f>IF(P_kom_ant!T174=0," ",P_kom_ant!T174)</f>
        <v xml:space="preserve"> </v>
      </c>
      <c r="U164" s="40" t="str">
        <f>IF(P_kom_ant!U174=0," ",P_kom_ant!U174)</f>
        <v xml:space="preserve"> </v>
      </c>
      <c r="V164" s="40" t="str">
        <f>IF(P_kom_ant!V174=0," ",P_kom_ant!V174)</f>
        <v xml:space="preserve"> </v>
      </c>
      <c r="W164" s="40" t="str">
        <f>IF(P_kom_ant!W174=0," ",P_kom_ant!W174)</f>
        <v xml:space="preserve"> </v>
      </c>
      <c r="X164" s="40" t="str">
        <f>IF(P_kom_ant!X174=0," ",P_kom_ant!X174)</f>
        <v xml:space="preserve"> </v>
      </c>
      <c r="Y164" s="38" t="str">
        <f>IF(P_kom_ant!Y174=0," ",P_kom_ant!Y174)</f>
        <v xml:space="preserve"> </v>
      </c>
    </row>
    <row r="165" spans="2:25" x14ac:dyDescent="0.2">
      <c r="B165" s="31" t="str">
        <f>IF(P_kom_ant!B175=0," ",P_kom_ant!B175)</f>
        <v xml:space="preserve"> </v>
      </c>
      <c r="C165" s="31" t="str">
        <f>IF(P_kom_ant!C175=0," ",P_kom_ant!C175)</f>
        <v xml:space="preserve"> </v>
      </c>
      <c r="D165" s="31" t="str">
        <f>IF(P_kom_ant!D175=0," ",P_kom_ant!D175)</f>
        <v xml:space="preserve"> </v>
      </c>
      <c r="E165" s="31" t="str">
        <f>IF(P_kom_ant!E175=0," ",P_kom_ant!E175)</f>
        <v xml:space="preserve"> </v>
      </c>
      <c r="F165" s="31" t="str">
        <f>IF(P_kom_ant!F175=0," ",P_kom_ant!F175)</f>
        <v xml:space="preserve"> </v>
      </c>
      <c r="G165" s="31" t="str">
        <f>IF(P_kom_ant!G175=0," ",P_kom_ant!G175)</f>
        <v xml:space="preserve"> </v>
      </c>
      <c r="H165" s="31" t="str">
        <f>IF(P_kom_ant!H175=0," ",P_kom_ant!H175)</f>
        <v xml:space="preserve"> </v>
      </c>
      <c r="I165" s="31" t="str">
        <f>IF(P_kom_ant!I175=0," ",P_kom_ant!I175)</f>
        <v xml:space="preserve"> </v>
      </c>
      <c r="J165" s="31" t="str">
        <f>IF(P_kom_ant!J175=0," ",P_kom_ant!J175)</f>
        <v xml:space="preserve"> </v>
      </c>
      <c r="K165" s="31" t="str">
        <f>IF(P_kom_ant!K175=0," ",P_kom_ant!K175)</f>
        <v xml:space="preserve"> </v>
      </c>
      <c r="L165" s="31" t="str">
        <f>IF(P_kom_ant!L175=0," ",P_kom_ant!L175)</f>
        <v xml:space="preserve"> </v>
      </c>
      <c r="M165" s="39" t="str">
        <f>IF(P_kom_ant!M175=0," ",P_kom_ant!M175)</f>
        <v xml:space="preserve"> </v>
      </c>
      <c r="N165" s="31" t="str">
        <f>IF(P_kom_ant!N175=0," ",P_kom_ant!N175)</f>
        <v xml:space="preserve"> </v>
      </c>
      <c r="O165" s="40" t="str">
        <f>IF(P_kom_ant!O175=0," ",P_kom_ant!O175)</f>
        <v xml:space="preserve"> </v>
      </c>
      <c r="P165" s="40" t="str">
        <f>IF(P_kom_ant!P175=0," ",P_kom_ant!P175)</f>
        <v xml:space="preserve"> </v>
      </c>
      <c r="Q165" s="40" t="str">
        <f>IF(P_kom_ant!Q175=0," ",P_kom_ant!Q175)</f>
        <v xml:space="preserve"> </v>
      </c>
      <c r="R165" s="40" t="str">
        <f>IF(P_kom_ant!R175=0," ",P_kom_ant!R175)</f>
        <v xml:space="preserve"> </v>
      </c>
      <c r="S165" s="40" t="str">
        <f>IF(P_kom_ant!S175=0," ",P_kom_ant!S175)</f>
        <v xml:space="preserve"> </v>
      </c>
      <c r="T165" s="40" t="str">
        <f>IF(P_kom_ant!T175=0," ",P_kom_ant!T175)</f>
        <v xml:space="preserve"> </v>
      </c>
      <c r="U165" s="40" t="str">
        <f>IF(P_kom_ant!U175=0," ",P_kom_ant!U175)</f>
        <v xml:space="preserve"> </v>
      </c>
      <c r="V165" s="40" t="str">
        <f>IF(P_kom_ant!V175=0," ",P_kom_ant!V175)</f>
        <v xml:space="preserve"> </v>
      </c>
      <c r="W165" s="40" t="str">
        <f>IF(P_kom_ant!W175=0," ",P_kom_ant!W175)</f>
        <v xml:space="preserve"> </v>
      </c>
      <c r="X165" s="40" t="str">
        <f>IF(P_kom_ant!X175=0," ",P_kom_ant!X175)</f>
        <v xml:space="preserve"> </v>
      </c>
      <c r="Y165" s="38" t="str">
        <f>IF(P_kom_ant!Y175=0," ",P_kom_ant!Y175)</f>
        <v xml:space="preserve"> </v>
      </c>
    </row>
    <row r="166" spans="2:25" x14ac:dyDescent="0.2">
      <c r="B166" s="31" t="str">
        <f>IF(P_kom_ant!B176=0," ",P_kom_ant!B176)</f>
        <v xml:space="preserve"> </v>
      </c>
      <c r="C166" s="31" t="str">
        <f>IF(P_kom_ant!C176=0," ",P_kom_ant!C176)</f>
        <v xml:space="preserve"> </v>
      </c>
      <c r="D166" s="31" t="str">
        <f>IF(P_kom_ant!D176=0," ",P_kom_ant!D176)</f>
        <v xml:space="preserve"> </v>
      </c>
      <c r="E166" s="31" t="str">
        <f>IF(P_kom_ant!E176=0," ",P_kom_ant!E176)</f>
        <v xml:space="preserve"> </v>
      </c>
      <c r="F166" s="31" t="str">
        <f>IF(P_kom_ant!F176=0," ",P_kom_ant!F176)</f>
        <v xml:space="preserve"> </v>
      </c>
      <c r="G166" s="31" t="str">
        <f>IF(P_kom_ant!G176=0," ",P_kom_ant!G176)</f>
        <v xml:space="preserve"> </v>
      </c>
      <c r="H166" s="31" t="str">
        <f>IF(P_kom_ant!H176=0," ",P_kom_ant!H176)</f>
        <v xml:space="preserve"> </v>
      </c>
      <c r="I166" s="31" t="str">
        <f>IF(P_kom_ant!I176=0," ",P_kom_ant!I176)</f>
        <v xml:space="preserve"> </v>
      </c>
      <c r="J166" s="31" t="str">
        <f>IF(P_kom_ant!J176=0," ",P_kom_ant!J176)</f>
        <v xml:space="preserve"> </v>
      </c>
      <c r="K166" s="31" t="str">
        <f>IF(P_kom_ant!K176=0," ",P_kom_ant!K176)</f>
        <v xml:space="preserve"> </v>
      </c>
      <c r="L166" s="31" t="str">
        <f>IF(P_kom_ant!L176=0," ",P_kom_ant!L176)</f>
        <v xml:space="preserve"> </v>
      </c>
      <c r="M166" s="39" t="str">
        <f>IF(P_kom_ant!M176=0," ",P_kom_ant!M176)</f>
        <v xml:space="preserve"> </v>
      </c>
      <c r="N166" s="31" t="str">
        <f>IF(P_kom_ant!N176=0," ",P_kom_ant!N176)</f>
        <v xml:space="preserve"> </v>
      </c>
      <c r="O166" s="40" t="str">
        <f>IF(P_kom_ant!O176=0," ",P_kom_ant!O176)</f>
        <v xml:space="preserve"> </v>
      </c>
      <c r="P166" s="40" t="str">
        <f>IF(P_kom_ant!P176=0," ",P_kom_ant!P176)</f>
        <v xml:space="preserve"> </v>
      </c>
      <c r="Q166" s="40" t="str">
        <f>IF(P_kom_ant!Q176=0," ",P_kom_ant!Q176)</f>
        <v xml:space="preserve"> </v>
      </c>
      <c r="R166" s="40" t="str">
        <f>IF(P_kom_ant!R176=0," ",P_kom_ant!R176)</f>
        <v xml:space="preserve"> </v>
      </c>
      <c r="S166" s="40" t="str">
        <f>IF(P_kom_ant!S176=0," ",P_kom_ant!S176)</f>
        <v xml:space="preserve"> </v>
      </c>
      <c r="T166" s="40" t="str">
        <f>IF(P_kom_ant!T176=0," ",P_kom_ant!T176)</f>
        <v xml:space="preserve"> </v>
      </c>
      <c r="U166" s="40" t="str">
        <f>IF(P_kom_ant!U176=0," ",P_kom_ant!U176)</f>
        <v xml:space="preserve"> </v>
      </c>
      <c r="V166" s="40" t="str">
        <f>IF(P_kom_ant!V176=0," ",P_kom_ant!V176)</f>
        <v xml:space="preserve"> </v>
      </c>
      <c r="W166" s="40" t="str">
        <f>IF(P_kom_ant!W176=0," ",P_kom_ant!W176)</f>
        <v xml:space="preserve"> </v>
      </c>
      <c r="X166" s="40" t="str">
        <f>IF(P_kom_ant!X176=0," ",P_kom_ant!X176)</f>
        <v xml:space="preserve"> </v>
      </c>
      <c r="Y166" s="38" t="str">
        <f>IF(P_kom_ant!Y176=0," ",P_kom_ant!Y176)</f>
        <v xml:space="preserve"> </v>
      </c>
    </row>
    <row r="167" spans="2:25" x14ac:dyDescent="0.2">
      <c r="B167" s="31" t="str">
        <f>IF(P_kom_ant!B177=0," ",P_kom_ant!B177)</f>
        <v xml:space="preserve"> </v>
      </c>
      <c r="C167" s="31" t="str">
        <f>IF(P_kom_ant!C177=0," ",P_kom_ant!C177)</f>
        <v xml:space="preserve"> </v>
      </c>
      <c r="D167" s="31" t="str">
        <f>IF(P_kom_ant!D177=0," ",P_kom_ant!D177)</f>
        <v xml:space="preserve"> </v>
      </c>
      <c r="E167" s="31" t="str">
        <f>IF(P_kom_ant!E177=0," ",P_kom_ant!E177)</f>
        <v xml:space="preserve"> </v>
      </c>
      <c r="F167" s="31" t="str">
        <f>IF(P_kom_ant!F177=0," ",P_kom_ant!F177)</f>
        <v xml:space="preserve"> </v>
      </c>
      <c r="G167" s="31" t="str">
        <f>IF(P_kom_ant!G177=0," ",P_kom_ant!G177)</f>
        <v xml:space="preserve"> </v>
      </c>
      <c r="H167" s="31" t="str">
        <f>IF(P_kom_ant!H177=0," ",P_kom_ant!H177)</f>
        <v xml:space="preserve"> </v>
      </c>
      <c r="I167" s="31" t="str">
        <f>IF(P_kom_ant!I177=0," ",P_kom_ant!I177)</f>
        <v xml:space="preserve"> </v>
      </c>
      <c r="J167" s="31" t="str">
        <f>IF(P_kom_ant!J177=0," ",P_kom_ant!J177)</f>
        <v xml:space="preserve"> </v>
      </c>
      <c r="K167" s="31" t="str">
        <f>IF(P_kom_ant!K177=0," ",P_kom_ant!K177)</f>
        <v xml:space="preserve"> </v>
      </c>
      <c r="L167" s="31" t="str">
        <f>IF(P_kom_ant!L177=0," ",P_kom_ant!L177)</f>
        <v xml:space="preserve"> </v>
      </c>
      <c r="M167" s="39" t="str">
        <f>IF(P_kom_ant!M177=0," ",P_kom_ant!M177)</f>
        <v xml:space="preserve"> </v>
      </c>
      <c r="N167" s="31" t="str">
        <f>IF(P_kom_ant!N177=0," ",P_kom_ant!N177)</f>
        <v xml:space="preserve"> </v>
      </c>
      <c r="O167" s="40" t="str">
        <f>IF(P_kom_ant!O177=0," ",P_kom_ant!O177)</f>
        <v xml:space="preserve"> </v>
      </c>
      <c r="P167" s="40" t="str">
        <f>IF(P_kom_ant!P177=0," ",P_kom_ant!P177)</f>
        <v xml:space="preserve"> </v>
      </c>
      <c r="Q167" s="40" t="str">
        <f>IF(P_kom_ant!Q177=0," ",P_kom_ant!Q177)</f>
        <v xml:space="preserve"> </v>
      </c>
      <c r="R167" s="40" t="str">
        <f>IF(P_kom_ant!R177=0," ",P_kom_ant!R177)</f>
        <v xml:space="preserve"> </v>
      </c>
      <c r="S167" s="40" t="str">
        <f>IF(P_kom_ant!S177=0," ",P_kom_ant!S177)</f>
        <v xml:space="preserve"> </v>
      </c>
      <c r="T167" s="40" t="str">
        <f>IF(P_kom_ant!T177=0," ",P_kom_ant!T177)</f>
        <v xml:space="preserve"> </v>
      </c>
      <c r="U167" s="40" t="str">
        <f>IF(P_kom_ant!U177=0," ",P_kom_ant!U177)</f>
        <v xml:space="preserve"> </v>
      </c>
      <c r="V167" s="40" t="str">
        <f>IF(P_kom_ant!V177=0," ",P_kom_ant!V177)</f>
        <v xml:space="preserve"> </v>
      </c>
      <c r="W167" s="40" t="str">
        <f>IF(P_kom_ant!W177=0," ",P_kom_ant!W177)</f>
        <v xml:space="preserve"> </v>
      </c>
      <c r="X167" s="40" t="str">
        <f>IF(P_kom_ant!X177=0," ",P_kom_ant!X177)</f>
        <v xml:space="preserve"> </v>
      </c>
      <c r="Y167" s="38" t="str">
        <f>IF(P_kom_ant!Y177=0," ",P_kom_ant!Y177)</f>
        <v xml:space="preserve"> </v>
      </c>
    </row>
    <row r="168" spans="2:25" x14ac:dyDescent="0.2">
      <c r="B168" s="39" t="str">
        <f>IF(P_kom_ant!B178=0," ",P_kom_ant!B178)</f>
        <v xml:space="preserve"> </v>
      </c>
      <c r="C168" s="39" t="str">
        <f>IF(P_kom_ant!C178=0," ",P_kom_ant!C178)</f>
        <v xml:space="preserve"> </v>
      </c>
      <c r="D168" s="39" t="str">
        <f>IF(P_kom_ant!D178=0," ",P_kom_ant!D178)</f>
        <v xml:space="preserve"> </v>
      </c>
      <c r="E168" s="39" t="str">
        <f>IF(P_kom_ant!E178=0," ",P_kom_ant!E178)</f>
        <v xml:space="preserve"> </v>
      </c>
      <c r="F168" s="39" t="str">
        <f>IF(P_kom_ant!F178=0," ",P_kom_ant!F178)</f>
        <v xml:space="preserve"> </v>
      </c>
      <c r="G168" s="39" t="str">
        <f>IF(P_kom_ant!G178=0," ",P_kom_ant!G178)</f>
        <v xml:space="preserve"> </v>
      </c>
      <c r="H168" s="39" t="str">
        <f>IF(P_kom_ant!H178=0," ",P_kom_ant!H178)</f>
        <v xml:space="preserve"> </v>
      </c>
      <c r="I168" s="39" t="str">
        <f>IF(P_kom_ant!I178=0," ",P_kom_ant!I178)</f>
        <v xml:space="preserve"> </v>
      </c>
      <c r="J168" s="39" t="str">
        <f>IF(P_kom_ant!J178=0," ",P_kom_ant!J178)</f>
        <v xml:space="preserve"> </v>
      </c>
      <c r="K168" s="39" t="str">
        <f>IF(P_kom_ant!K178=0," ",P_kom_ant!K178)</f>
        <v xml:space="preserve"> </v>
      </c>
      <c r="L168" s="39" t="str">
        <f>IF(P_kom_ant!L178=0," ",P_kom_ant!L178)</f>
        <v xml:space="preserve"> </v>
      </c>
      <c r="M168" s="39" t="str">
        <f>IF(P_kom_ant!M178=0," ",P_kom_ant!M178)</f>
        <v xml:space="preserve"> </v>
      </c>
      <c r="N168" s="39" t="str">
        <f>IF(P_kom_ant!N178=0," ",P_kom_ant!N178)</f>
        <v xml:space="preserve"> </v>
      </c>
      <c r="O168" s="41" t="str">
        <f>IF(P_kom_ant!O178=0," ",P_kom_ant!O178)</f>
        <v xml:space="preserve"> </v>
      </c>
      <c r="P168" s="41" t="str">
        <f>IF(P_kom_ant!P178=0," ",P_kom_ant!P178)</f>
        <v xml:space="preserve"> </v>
      </c>
      <c r="Q168" s="41" t="str">
        <f>IF(P_kom_ant!Q178=0," ",P_kom_ant!Q178)</f>
        <v xml:space="preserve"> </v>
      </c>
      <c r="R168" s="41" t="str">
        <f>IF(P_kom_ant!R178=0," ",P_kom_ant!R178)</f>
        <v xml:space="preserve"> </v>
      </c>
      <c r="S168" s="41" t="str">
        <f>IF(P_kom_ant!S178=0," ",P_kom_ant!S178)</f>
        <v xml:space="preserve"> </v>
      </c>
      <c r="T168" s="41" t="str">
        <f>IF(P_kom_ant!T178=0," ",P_kom_ant!T178)</f>
        <v xml:space="preserve"> </v>
      </c>
      <c r="U168" s="41" t="str">
        <f>IF(P_kom_ant!U178=0," ",P_kom_ant!U178)</f>
        <v xml:space="preserve"> </v>
      </c>
      <c r="V168" s="41" t="str">
        <f>IF(P_kom_ant!V178=0," ",P_kom_ant!V178)</f>
        <v xml:space="preserve"> </v>
      </c>
      <c r="W168" s="41" t="str">
        <f>IF(P_kom_ant!W178=0," ",P_kom_ant!W178)</f>
        <v xml:space="preserve"> </v>
      </c>
      <c r="X168" s="41" t="str">
        <f>IF(P_kom_ant!X178=0," ",P_kom_ant!X178)</f>
        <v xml:space="preserve"> </v>
      </c>
      <c r="Y168" s="38" t="str">
        <f>IF(P_kom_ant!Y178=0," ",P_kom_ant!Y178)</f>
        <v xml:space="preserve"> </v>
      </c>
    </row>
  </sheetData>
  <mergeCells count="4">
    <mergeCell ref="B3:I3"/>
    <mergeCell ref="J3:L3"/>
    <mergeCell ref="N3:U3"/>
    <mergeCell ref="V3:X3"/>
  </mergeCells>
  <pageMargins left="0.7" right="0.7" top="0.75" bottom="0.75" header="0.3" footer="0.3"/>
  <drawing r:id="rId1"/>
  <extLst>
    <ext xmlns:x14="http://schemas.microsoft.com/office/spreadsheetml/2009/9/main" uri="{A8765BA9-456A-4dab-B4F3-ACF838C121DE}">
      <x14:slicerList>
        <x14:slicer r:id="rId2"/>
      </x14:slicerList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0EAC2-98D9-4524-B873-A9B46B0EA7C6}">
  <sheetPr codeName="Ark6">
    <tabColor theme="9" tint="0.59999389629810485"/>
  </sheetPr>
  <dimension ref="B9:X39"/>
  <sheetViews>
    <sheetView workbookViewId="0">
      <selection activeCell="F50" sqref="F50"/>
    </sheetView>
  </sheetViews>
  <sheetFormatPr baseColWidth="10" defaultRowHeight="12.75" x14ac:dyDescent="0.2"/>
  <cols>
    <col min="1" max="1" width="5.140625" customWidth="1"/>
    <col min="2" max="2" width="16.28515625" customWidth="1"/>
    <col min="3" max="12" width="11.28515625" customWidth="1"/>
    <col min="13" max="13" width="5.140625" customWidth="1"/>
    <col min="14" max="14" width="16.7109375" customWidth="1"/>
    <col min="15" max="24" width="8" customWidth="1"/>
    <col min="25" max="25" width="8.140625" bestFit="1" customWidth="1"/>
  </cols>
  <sheetData>
    <row r="9" spans="2:24" ht="15.75" x14ac:dyDescent="0.25">
      <c r="B9" s="11" t="s">
        <v>993</v>
      </c>
      <c r="N9" s="11" t="s">
        <v>994</v>
      </c>
    </row>
    <row r="11" spans="2:24" x14ac:dyDescent="0.2">
      <c r="B11" s="4" t="s">
        <v>590</v>
      </c>
      <c r="C11" t="s" vm="2">
        <v>870</v>
      </c>
      <c r="N11" s="4" t="s">
        <v>590</v>
      </c>
      <c r="O11" t="s" vm="2">
        <v>870</v>
      </c>
    </row>
    <row r="13" spans="2:24" x14ac:dyDescent="0.2">
      <c r="B13" s="4" t="s">
        <v>997</v>
      </c>
      <c r="N13" s="4" t="s">
        <v>997</v>
      </c>
    </row>
    <row r="14" spans="2:24" x14ac:dyDescent="0.2">
      <c r="C14">
        <v>2013</v>
      </c>
      <c r="D14">
        <v>2014</v>
      </c>
      <c r="E14">
        <v>2015</v>
      </c>
      <c r="F14">
        <v>2016</v>
      </c>
      <c r="G14">
        <v>2017</v>
      </c>
      <c r="H14">
        <v>2018</v>
      </c>
      <c r="I14">
        <v>2019</v>
      </c>
      <c r="J14">
        <v>2020</v>
      </c>
      <c r="K14">
        <v>2021</v>
      </c>
      <c r="L14">
        <v>2022</v>
      </c>
      <c r="O14">
        <v>2013</v>
      </c>
      <c r="P14">
        <v>2014</v>
      </c>
      <c r="Q14">
        <v>2015</v>
      </c>
      <c r="R14">
        <v>2016</v>
      </c>
      <c r="S14">
        <v>2017</v>
      </c>
      <c r="T14">
        <v>2018</v>
      </c>
      <c r="U14">
        <v>2019</v>
      </c>
      <c r="V14">
        <v>2020</v>
      </c>
      <c r="W14">
        <v>2021</v>
      </c>
      <c r="X14">
        <v>2022</v>
      </c>
    </row>
    <row r="15" spans="2:24" x14ac:dyDescent="0.2">
      <c r="B15" s="5" t="s">
        <v>872</v>
      </c>
      <c r="C15" s="10">
        <v>5</v>
      </c>
      <c r="D15" s="10">
        <v>5</v>
      </c>
      <c r="E15" s="10">
        <v>6</v>
      </c>
      <c r="F15" s="10">
        <v>6</v>
      </c>
      <c r="G15" s="10">
        <v>6</v>
      </c>
      <c r="H15" s="10">
        <v>7</v>
      </c>
      <c r="I15" s="10">
        <v>6</v>
      </c>
      <c r="J15" s="10">
        <v>5</v>
      </c>
      <c r="K15" s="10">
        <v>6</v>
      </c>
      <c r="L15" s="10">
        <v>6</v>
      </c>
      <c r="N15" s="5" t="s">
        <v>872</v>
      </c>
      <c r="O15" s="8">
        <v>5.5555555555555552E-2</v>
      </c>
      <c r="P15" s="8">
        <v>5.3763440860215055E-2</v>
      </c>
      <c r="Q15" s="8">
        <v>6.1224489795918366E-2</v>
      </c>
      <c r="R15" s="8">
        <v>0.06</v>
      </c>
      <c r="S15" s="8">
        <v>5.3571428571428568E-2</v>
      </c>
      <c r="T15" s="8">
        <v>6.8627450980392163E-2</v>
      </c>
      <c r="U15" s="8">
        <v>5.3097345132743362E-2</v>
      </c>
      <c r="V15" s="8">
        <v>4.1666666666666664E-2</v>
      </c>
      <c r="W15" s="8">
        <v>4.7619047619047616E-2</v>
      </c>
      <c r="X15" s="8">
        <v>4.8000000000000001E-2</v>
      </c>
    </row>
    <row r="16" spans="2:24" x14ac:dyDescent="0.2">
      <c r="B16" s="5" t="s">
        <v>894</v>
      </c>
      <c r="C16" s="10">
        <v>21</v>
      </c>
      <c r="D16" s="10">
        <v>21</v>
      </c>
      <c r="E16" s="10">
        <v>20</v>
      </c>
      <c r="F16" s="10">
        <v>22</v>
      </c>
      <c r="G16" s="10">
        <v>30</v>
      </c>
      <c r="H16" s="10">
        <v>33</v>
      </c>
      <c r="I16" s="10">
        <v>33</v>
      </c>
      <c r="J16" s="10">
        <v>31</v>
      </c>
      <c r="K16" s="10">
        <v>33</v>
      </c>
      <c r="L16" s="10">
        <v>32</v>
      </c>
      <c r="N16" s="5" t="s">
        <v>894</v>
      </c>
      <c r="O16" s="8">
        <v>0.23333333333333334</v>
      </c>
      <c r="P16" s="8">
        <v>0.22580645161290322</v>
      </c>
      <c r="Q16" s="8">
        <v>0.20408163265306123</v>
      </c>
      <c r="R16" s="8">
        <v>0.22</v>
      </c>
      <c r="S16" s="8">
        <v>0.26785714285714285</v>
      </c>
      <c r="T16" s="8">
        <v>0.3235294117647059</v>
      </c>
      <c r="U16" s="8">
        <v>0.29203539823008851</v>
      </c>
      <c r="V16" s="8">
        <v>0.25833333333333336</v>
      </c>
      <c r="W16" s="8">
        <v>0.26190476190476192</v>
      </c>
      <c r="X16" s="8">
        <v>0.25600000000000001</v>
      </c>
    </row>
    <row r="17" spans="2:24" x14ac:dyDescent="0.2">
      <c r="B17" s="5" t="s">
        <v>897</v>
      </c>
      <c r="C17" s="10">
        <v>6</v>
      </c>
      <c r="D17" s="10">
        <v>7</v>
      </c>
      <c r="E17" s="10">
        <v>6</v>
      </c>
      <c r="F17" s="10">
        <v>7</v>
      </c>
      <c r="G17" s="10">
        <v>6</v>
      </c>
      <c r="H17" s="10">
        <v>6</v>
      </c>
      <c r="I17" s="10">
        <v>5</v>
      </c>
      <c r="J17" s="10">
        <v>6</v>
      </c>
      <c r="K17" s="10">
        <v>6</v>
      </c>
      <c r="L17" s="10">
        <v>6</v>
      </c>
      <c r="N17" s="5" t="s">
        <v>897</v>
      </c>
      <c r="O17" s="8">
        <v>6.6666666666666666E-2</v>
      </c>
      <c r="P17" s="8">
        <v>7.5268817204301078E-2</v>
      </c>
      <c r="Q17" s="8">
        <v>6.1224489795918366E-2</v>
      </c>
      <c r="R17" s="8">
        <v>7.0000000000000007E-2</v>
      </c>
      <c r="S17" s="8">
        <v>5.3571428571428568E-2</v>
      </c>
      <c r="T17" s="8">
        <v>5.8823529411764705E-2</v>
      </c>
      <c r="U17" s="8">
        <v>4.4247787610619468E-2</v>
      </c>
      <c r="V17" s="8">
        <v>0.05</v>
      </c>
      <c r="W17" s="8">
        <v>4.7619047619047616E-2</v>
      </c>
      <c r="X17" s="8">
        <v>4.8000000000000001E-2</v>
      </c>
    </row>
    <row r="18" spans="2:24" x14ac:dyDescent="0.2">
      <c r="B18" s="5" t="s">
        <v>881</v>
      </c>
      <c r="C18" s="10">
        <v>2</v>
      </c>
      <c r="D18" s="10">
        <v>2</v>
      </c>
      <c r="E18" s="10">
        <v>3</v>
      </c>
      <c r="F18" s="10">
        <v>2</v>
      </c>
      <c r="G18" s="10">
        <v>2</v>
      </c>
      <c r="H18" s="10"/>
      <c r="I18" s="10"/>
      <c r="J18" s="10">
        <v>2</v>
      </c>
      <c r="K18" s="10">
        <v>2</v>
      </c>
      <c r="L18" s="10">
        <v>2</v>
      </c>
      <c r="N18" s="5" t="s">
        <v>881</v>
      </c>
      <c r="O18" s="8">
        <v>2.2222222222222223E-2</v>
      </c>
      <c r="P18" s="8">
        <v>2.1505376344086023E-2</v>
      </c>
      <c r="Q18" s="8">
        <v>3.0612244897959183E-2</v>
      </c>
      <c r="R18" s="8">
        <v>0.02</v>
      </c>
      <c r="S18" s="8">
        <v>1.7857142857142856E-2</v>
      </c>
      <c r="T18" s="8">
        <v>0</v>
      </c>
      <c r="U18" s="8">
        <v>0</v>
      </c>
      <c r="V18" s="8">
        <v>1.6666666666666666E-2</v>
      </c>
      <c r="W18" s="8">
        <v>1.5873015873015872E-2</v>
      </c>
      <c r="X18" s="8">
        <v>1.6E-2</v>
      </c>
    </row>
    <row r="19" spans="2:24" x14ac:dyDescent="0.2">
      <c r="B19" s="5" t="s">
        <v>888</v>
      </c>
      <c r="C19" s="10">
        <v>2</v>
      </c>
      <c r="D19" s="10">
        <v>2</v>
      </c>
      <c r="E19" s="10">
        <v>2</v>
      </c>
      <c r="F19" s="10">
        <v>2</v>
      </c>
      <c r="G19" s="10">
        <v>2</v>
      </c>
      <c r="H19" s="10">
        <v>2</v>
      </c>
      <c r="I19" s="10">
        <v>2</v>
      </c>
      <c r="J19" s="10">
        <v>2</v>
      </c>
      <c r="K19" s="10">
        <v>2</v>
      </c>
      <c r="L19" s="10">
        <v>2</v>
      </c>
      <c r="N19" s="5" t="s">
        <v>888</v>
      </c>
      <c r="O19" s="8">
        <v>2.2222222222222223E-2</v>
      </c>
      <c r="P19" s="8">
        <v>2.1505376344086023E-2</v>
      </c>
      <c r="Q19" s="8">
        <v>2.0408163265306121E-2</v>
      </c>
      <c r="R19" s="8">
        <v>0.02</v>
      </c>
      <c r="S19" s="8">
        <v>1.7857142857142856E-2</v>
      </c>
      <c r="T19" s="8">
        <v>1.9607843137254902E-2</v>
      </c>
      <c r="U19" s="8">
        <v>1.7699115044247787E-2</v>
      </c>
      <c r="V19" s="8">
        <v>1.6666666666666666E-2</v>
      </c>
      <c r="W19" s="8">
        <v>1.5873015873015872E-2</v>
      </c>
      <c r="X19" s="8">
        <v>1.6E-2</v>
      </c>
    </row>
    <row r="20" spans="2:24" x14ac:dyDescent="0.2">
      <c r="B20" s="5" t="s">
        <v>977</v>
      </c>
      <c r="C20" s="10"/>
      <c r="D20" s="10"/>
      <c r="E20" s="10"/>
      <c r="F20" s="10"/>
      <c r="G20" s="10"/>
      <c r="H20" s="10"/>
      <c r="I20" s="10">
        <v>2</v>
      </c>
      <c r="J20" s="10">
        <v>2</v>
      </c>
      <c r="K20" s="10">
        <v>2</v>
      </c>
      <c r="L20" s="10">
        <v>2</v>
      </c>
      <c r="N20" s="5" t="s">
        <v>977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1.7699115044247787E-2</v>
      </c>
      <c r="V20" s="8">
        <v>1.6666666666666666E-2</v>
      </c>
      <c r="W20" s="8">
        <v>1.5873015873015872E-2</v>
      </c>
      <c r="X20" s="8">
        <v>1.6E-2</v>
      </c>
    </row>
    <row r="21" spans="2:24" x14ac:dyDescent="0.2">
      <c r="B21" s="5" t="s">
        <v>891</v>
      </c>
      <c r="C21" s="10">
        <v>3</v>
      </c>
      <c r="D21" s="10">
        <v>3</v>
      </c>
      <c r="E21" s="10">
        <v>3</v>
      </c>
      <c r="F21" s="10">
        <v>3</v>
      </c>
      <c r="G21" s="10">
        <v>3</v>
      </c>
      <c r="H21" s="10">
        <v>3</v>
      </c>
      <c r="I21" s="10">
        <v>3</v>
      </c>
      <c r="J21" s="10">
        <v>3</v>
      </c>
      <c r="K21" s="10">
        <v>3</v>
      </c>
      <c r="L21" s="10">
        <v>4</v>
      </c>
      <c r="N21" s="5" t="s">
        <v>891</v>
      </c>
      <c r="O21" s="8">
        <v>3.3333333333333333E-2</v>
      </c>
      <c r="P21" s="8">
        <v>3.2258064516129031E-2</v>
      </c>
      <c r="Q21" s="8">
        <v>3.0612244897959183E-2</v>
      </c>
      <c r="R21" s="8">
        <v>0.03</v>
      </c>
      <c r="S21" s="8">
        <v>2.6785714285714284E-2</v>
      </c>
      <c r="T21" s="8">
        <v>2.9411764705882353E-2</v>
      </c>
      <c r="U21" s="8">
        <v>2.6548672566371681E-2</v>
      </c>
      <c r="V21" s="8">
        <v>2.5000000000000001E-2</v>
      </c>
      <c r="W21" s="8">
        <v>2.3809523809523808E-2</v>
      </c>
      <c r="X21" s="8">
        <v>3.2000000000000001E-2</v>
      </c>
    </row>
    <row r="22" spans="2:24" x14ac:dyDescent="0.2">
      <c r="B22" s="5" t="s">
        <v>979</v>
      </c>
      <c r="C22" s="10"/>
      <c r="D22" s="10"/>
      <c r="E22" s="10"/>
      <c r="F22" s="10"/>
      <c r="G22" s="10"/>
      <c r="H22" s="10"/>
      <c r="I22" s="10">
        <v>2</v>
      </c>
      <c r="J22" s="10">
        <v>2</v>
      </c>
      <c r="K22" s="10">
        <v>2</v>
      </c>
      <c r="L22" s="10">
        <v>2</v>
      </c>
      <c r="N22" s="5" t="s">
        <v>979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1.7699115044247787E-2</v>
      </c>
      <c r="V22" s="8">
        <v>1.6666666666666666E-2</v>
      </c>
      <c r="W22" s="8">
        <v>1.5873015873015872E-2</v>
      </c>
      <c r="X22" s="8">
        <v>1.6E-2</v>
      </c>
    </row>
    <row r="23" spans="2:24" x14ac:dyDescent="0.2">
      <c r="B23" s="5" t="s">
        <v>900</v>
      </c>
      <c r="C23" s="10">
        <v>5</v>
      </c>
      <c r="D23" s="10">
        <v>5</v>
      </c>
      <c r="E23" s="10">
        <v>5</v>
      </c>
      <c r="F23" s="10">
        <v>5</v>
      </c>
      <c r="G23" s="10">
        <v>7</v>
      </c>
      <c r="H23" s="10">
        <v>7</v>
      </c>
      <c r="I23" s="10">
        <v>7</v>
      </c>
      <c r="J23" s="10">
        <v>7</v>
      </c>
      <c r="K23" s="10">
        <v>7</v>
      </c>
      <c r="L23" s="10">
        <v>8</v>
      </c>
      <c r="N23" s="5" t="s">
        <v>900</v>
      </c>
      <c r="O23" s="8">
        <v>5.5555555555555552E-2</v>
      </c>
      <c r="P23" s="8">
        <v>5.3763440860215055E-2</v>
      </c>
      <c r="Q23" s="8">
        <v>5.1020408163265307E-2</v>
      </c>
      <c r="R23" s="8">
        <v>0.05</v>
      </c>
      <c r="S23" s="8">
        <v>6.25E-2</v>
      </c>
      <c r="T23" s="8">
        <v>6.8627450980392163E-2</v>
      </c>
      <c r="U23" s="8">
        <v>6.1946902654867256E-2</v>
      </c>
      <c r="V23" s="8">
        <v>5.8333333333333334E-2</v>
      </c>
      <c r="W23" s="8">
        <v>5.5555555555555552E-2</v>
      </c>
      <c r="X23" s="8">
        <v>6.4000000000000001E-2</v>
      </c>
    </row>
    <row r="24" spans="2:24" x14ac:dyDescent="0.2">
      <c r="B24" s="5" t="s">
        <v>981</v>
      </c>
      <c r="C24" s="10"/>
      <c r="D24" s="10"/>
      <c r="E24" s="10"/>
      <c r="F24" s="10"/>
      <c r="G24" s="10"/>
      <c r="H24" s="10"/>
      <c r="I24" s="10">
        <v>1</v>
      </c>
      <c r="J24" s="10">
        <v>1</v>
      </c>
      <c r="K24" s="10">
        <v>1</v>
      </c>
      <c r="L24" s="10">
        <v>1</v>
      </c>
      <c r="N24" s="5" t="s">
        <v>981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8.8495575221238937E-3</v>
      </c>
      <c r="V24" s="8">
        <v>8.3333333333333332E-3</v>
      </c>
      <c r="W24" s="8">
        <v>7.9365079365079361E-3</v>
      </c>
      <c r="X24" s="8">
        <v>8.0000000000000002E-3</v>
      </c>
    </row>
    <row r="25" spans="2:24" x14ac:dyDescent="0.2">
      <c r="B25" s="5" t="s">
        <v>906</v>
      </c>
      <c r="C25" s="10">
        <v>19</v>
      </c>
      <c r="D25" s="10">
        <v>17</v>
      </c>
      <c r="E25" s="10">
        <v>18</v>
      </c>
      <c r="F25" s="10">
        <v>18</v>
      </c>
      <c r="G25" s="10">
        <v>17</v>
      </c>
      <c r="H25" s="10">
        <v>12</v>
      </c>
      <c r="I25" s="10">
        <v>13</v>
      </c>
      <c r="J25" s="10">
        <v>15</v>
      </c>
      <c r="K25" s="10">
        <v>16</v>
      </c>
      <c r="L25" s="10">
        <v>14</v>
      </c>
      <c r="N25" s="5" t="s">
        <v>906</v>
      </c>
      <c r="O25" s="8">
        <v>0.21111111111111111</v>
      </c>
      <c r="P25" s="8">
        <v>0.18279569892473119</v>
      </c>
      <c r="Q25" s="8">
        <v>0.18367346938775511</v>
      </c>
      <c r="R25" s="8">
        <v>0.18</v>
      </c>
      <c r="S25" s="8">
        <v>0.15178571428571427</v>
      </c>
      <c r="T25" s="8">
        <v>0.11764705882352941</v>
      </c>
      <c r="U25" s="8">
        <v>0.11504424778761062</v>
      </c>
      <c r="V25" s="8">
        <v>0.125</v>
      </c>
      <c r="W25" s="8">
        <v>0.12698412698412698</v>
      </c>
      <c r="X25" s="8">
        <v>0.112</v>
      </c>
    </row>
    <row r="26" spans="2:24" x14ac:dyDescent="0.2">
      <c r="B26" s="5" t="s">
        <v>909</v>
      </c>
      <c r="C26" s="10">
        <v>2</v>
      </c>
      <c r="D26" s="10">
        <v>2</v>
      </c>
      <c r="E26" s="10">
        <v>2</v>
      </c>
      <c r="F26" s="10">
        <v>3</v>
      </c>
      <c r="G26" s="10">
        <v>3</v>
      </c>
      <c r="H26" s="10">
        <v>3</v>
      </c>
      <c r="I26" s="10">
        <v>4</v>
      </c>
      <c r="J26" s="10">
        <v>4</v>
      </c>
      <c r="K26" s="10">
        <v>5</v>
      </c>
      <c r="L26" s="10">
        <v>5</v>
      </c>
      <c r="N26" s="5" t="s">
        <v>909</v>
      </c>
      <c r="O26" s="8">
        <v>2.2222222222222223E-2</v>
      </c>
      <c r="P26" s="8">
        <v>2.1505376344086023E-2</v>
      </c>
      <c r="Q26" s="8">
        <v>2.0408163265306121E-2</v>
      </c>
      <c r="R26" s="8">
        <v>0.03</v>
      </c>
      <c r="S26" s="8">
        <v>2.6785714285714284E-2</v>
      </c>
      <c r="T26" s="8">
        <v>2.9411764705882353E-2</v>
      </c>
      <c r="U26" s="8">
        <v>3.5398230088495575E-2</v>
      </c>
      <c r="V26" s="8">
        <v>3.3333333333333333E-2</v>
      </c>
      <c r="W26" s="8">
        <v>3.968253968253968E-2</v>
      </c>
      <c r="X26" s="8">
        <v>0.04</v>
      </c>
    </row>
    <row r="27" spans="2:24" x14ac:dyDescent="0.2">
      <c r="B27" s="5" t="s">
        <v>913</v>
      </c>
      <c r="C27" s="10">
        <v>3</v>
      </c>
      <c r="D27" s="10">
        <v>3</v>
      </c>
      <c r="E27" s="10">
        <v>4</v>
      </c>
      <c r="F27" s="10">
        <v>3</v>
      </c>
      <c r="G27" s="10">
        <v>3</v>
      </c>
      <c r="H27" s="10">
        <v>3</v>
      </c>
      <c r="I27" s="10">
        <v>3</v>
      </c>
      <c r="J27" s="10">
        <v>3</v>
      </c>
      <c r="K27" s="10">
        <v>4</v>
      </c>
      <c r="L27" s="10">
        <v>5</v>
      </c>
      <c r="N27" s="5" t="s">
        <v>913</v>
      </c>
      <c r="O27" s="8">
        <v>3.3333333333333333E-2</v>
      </c>
      <c r="P27" s="8">
        <v>3.2258064516129031E-2</v>
      </c>
      <c r="Q27" s="8">
        <v>4.0816326530612242E-2</v>
      </c>
      <c r="R27" s="8">
        <v>0.03</v>
      </c>
      <c r="S27" s="8">
        <v>2.6785714285714284E-2</v>
      </c>
      <c r="T27" s="8">
        <v>2.9411764705882353E-2</v>
      </c>
      <c r="U27" s="8">
        <v>2.6548672566371681E-2</v>
      </c>
      <c r="V27" s="8">
        <v>2.5000000000000001E-2</v>
      </c>
      <c r="W27" s="8">
        <v>3.1746031746031744E-2</v>
      </c>
      <c r="X27" s="8">
        <v>0.04</v>
      </c>
    </row>
    <row r="28" spans="2:24" x14ac:dyDescent="0.2">
      <c r="B28" s="5" t="s">
        <v>916</v>
      </c>
      <c r="C28" s="10"/>
      <c r="D28" s="10">
        <v>1</v>
      </c>
      <c r="E28" s="10">
        <v>1</v>
      </c>
      <c r="F28" s="10">
        <v>1</v>
      </c>
      <c r="G28" s="10">
        <v>1</v>
      </c>
      <c r="H28" s="10"/>
      <c r="I28" s="10"/>
      <c r="J28" s="10">
        <v>1</v>
      </c>
      <c r="K28" s="10">
        <v>1</v>
      </c>
      <c r="L28" s="10">
        <v>1</v>
      </c>
      <c r="N28" s="5" t="s">
        <v>916</v>
      </c>
      <c r="O28" s="8">
        <v>0</v>
      </c>
      <c r="P28" s="8">
        <v>1.0752688172043012E-2</v>
      </c>
      <c r="Q28" s="8">
        <v>1.020408163265306E-2</v>
      </c>
      <c r="R28" s="8">
        <v>0.01</v>
      </c>
      <c r="S28" s="8">
        <v>8.9285714285714281E-3</v>
      </c>
      <c r="T28" s="8">
        <v>0</v>
      </c>
      <c r="U28" s="8">
        <v>0</v>
      </c>
      <c r="V28" s="8">
        <v>8.3333333333333332E-3</v>
      </c>
      <c r="W28" s="8">
        <v>7.9365079365079361E-3</v>
      </c>
      <c r="X28" s="8">
        <v>8.0000000000000002E-3</v>
      </c>
    </row>
    <row r="29" spans="2:24" x14ac:dyDescent="0.2">
      <c r="B29" s="5" t="s">
        <v>919</v>
      </c>
      <c r="C29" s="10">
        <v>2</v>
      </c>
      <c r="D29" s="10">
        <v>1</v>
      </c>
      <c r="E29" s="10">
        <v>2</v>
      </c>
      <c r="F29" s="10">
        <v>3</v>
      </c>
      <c r="G29" s="10">
        <v>3</v>
      </c>
      <c r="H29" s="10"/>
      <c r="I29" s="10">
        <v>1</v>
      </c>
      <c r="J29" s="10">
        <v>4</v>
      </c>
      <c r="K29" s="10">
        <v>3</v>
      </c>
      <c r="L29" s="10">
        <v>3</v>
      </c>
      <c r="N29" s="5" t="s">
        <v>919</v>
      </c>
      <c r="O29" s="8">
        <v>2.2222222222222223E-2</v>
      </c>
      <c r="P29" s="8">
        <v>1.0752688172043012E-2</v>
      </c>
      <c r="Q29" s="8">
        <v>2.0408163265306121E-2</v>
      </c>
      <c r="R29" s="8">
        <v>0.03</v>
      </c>
      <c r="S29" s="8">
        <v>2.6785714285714284E-2</v>
      </c>
      <c r="T29" s="8">
        <v>0</v>
      </c>
      <c r="U29" s="8">
        <v>8.8495575221238937E-3</v>
      </c>
      <c r="V29" s="8">
        <v>3.3333333333333333E-2</v>
      </c>
      <c r="W29" s="8">
        <v>2.3809523809523808E-2</v>
      </c>
      <c r="X29" s="8">
        <v>2.4E-2</v>
      </c>
    </row>
    <row r="30" spans="2:24" x14ac:dyDescent="0.2">
      <c r="B30" s="5" t="s">
        <v>922</v>
      </c>
      <c r="C30" s="10"/>
      <c r="D30" s="10"/>
      <c r="E30" s="10">
        <v>1</v>
      </c>
      <c r="F30" s="10">
        <v>1</v>
      </c>
      <c r="G30" s="10">
        <v>5</v>
      </c>
      <c r="H30" s="10">
        <v>5</v>
      </c>
      <c r="I30" s="10">
        <v>5</v>
      </c>
      <c r="J30" s="10">
        <v>5</v>
      </c>
      <c r="K30" s="10">
        <v>5</v>
      </c>
      <c r="L30" s="10">
        <v>5</v>
      </c>
      <c r="N30" s="5" t="s">
        <v>922</v>
      </c>
      <c r="O30" s="8">
        <v>0</v>
      </c>
      <c r="P30" s="8">
        <v>0</v>
      </c>
      <c r="Q30" s="8">
        <v>1.020408163265306E-2</v>
      </c>
      <c r="R30" s="8">
        <v>0.01</v>
      </c>
      <c r="S30" s="8">
        <v>4.4642857142857144E-2</v>
      </c>
      <c r="T30" s="8">
        <v>4.9019607843137254E-2</v>
      </c>
      <c r="U30" s="8">
        <v>4.4247787610619468E-2</v>
      </c>
      <c r="V30" s="8">
        <v>4.1666666666666664E-2</v>
      </c>
      <c r="W30" s="8">
        <v>3.968253968253968E-2</v>
      </c>
      <c r="X30" s="8">
        <v>0.04</v>
      </c>
    </row>
    <row r="31" spans="2:24" x14ac:dyDescent="0.2">
      <c r="B31" s="5" t="s">
        <v>925</v>
      </c>
      <c r="C31" s="10">
        <v>1</v>
      </c>
      <c r="D31" s="10">
        <v>1</v>
      </c>
      <c r="E31" s="10">
        <v>1</v>
      </c>
      <c r="F31" s="10">
        <v>1</v>
      </c>
      <c r="G31" s="10">
        <v>1</v>
      </c>
      <c r="H31" s="10">
        <v>1</v>
      </c>
      <c r="I31" s="10">
        <v>2</v>
      </c>
      <c r="J31" s="10">
        <v>3</v>
      </c>
      <c r="K31" s="10">
        <v>3</v>
      </c>
      <c r="L31" s="10">
        <v>3</v>
      </c>
      <c r="N31" s="5" t="s">
        <v>925</v>
      </c>
      <c r="O31" s="8">
        <v>1.1111111111111112E-2</v>
      </c>
      <c r="P31" s="8">
        <v>1.0752688172043012E-2</v>
      </c>
      <c r="Q31" s="8">
        <v>1.020408163265306E-2</v>
      </c>
      <c r="R31" s="8">
        <v>0.01</v>
      </c>
      <c r="S31" s="8">
        <v>8.9285714285714281E-3</v>
      </c>
      <c r="T31" s="8">
        <v>9.8039215686274508E-3</v>
      </c>
      <c r="U31" s="8">
        <v>1.7699115044247787E-2</v>
      </c>
      <c r="V31" s="8">
        <v>2.5000000000000001E-2</v>
      </c>
      <c r="W31" s="8">
        <v>2.3809523809523808E-2</v>
      </c>
      <c r="X31" s="8">
        <v>2.4E-2</v>
      </c>
    </row>
    <row r="32" spans="2:24" x14ac:dyDescent="0.2">
      <c r="B32" s="5" t="s">
        <v>931</v>
      </c>
      <c r="C32" s="10">
        <v>1</v>
      </c>
      <c r="D32" s="10">
        <v>1</v>
      </c>
      <c r="E32" s="10">
        <v>1</v>
      </c>
      <c r="F32" s="10">
        <v>1</v>
      </c>
      <c r="G32" s="10">
        <v>1</v>
      </c>
      <c r="H32" s="10">
        <v>1</v>
      </c>
      <c r="I32" s="10">
        <v>1</v>
      </c>
      <c r="J32" s="10">
        <v>1</v>
      </c>
      <c r="K32" s="10">
        <v>1</v>
      </c>
      <c r="L32" s="10">
        <v>1</v>
      </c>
      <c r="N32" s="5" t="s">
        <v>931</v>
      </c>
      <c r="O32" s="8">
        <v>1.1111111111111112E-2</v>
      </c>
      <c r="P32" s="8">
        <v>1.0752688172043012E-2</v>
      </c>
      <c r="Q32" s="8">
        <v>1.020408163265306E-2</v>
      </c>
      <c r="R32" s="8">
        <v>0.01</v>
      </c>
      <c r="S32" s="8">
        <v>8.9285714285714281E-3</v>
      </c>
      <c r="T32" s="8">
        <v>9.8039215686274508E-3</v>
      </c>
      <c r="U32" s="8">
        <v>8.8495575221238937E-3</v>
      </c>
      <c r="V32" s="8">
        <v>8.3333333333333332E-3</v>
      </c>
      <c r="W32" s="8">
        <v>7.9365079365079361E-3</v>
      </c>
      <c r="X32" s="8">
        <v>8.0000000000000002E-3</v>
      </c>
    </row>
    <row r="33" spans="2:24" x14ac:dyDescent="0.2">
      <c r="B33" s="5" t="s">
        <v>934</v>
      </c>
      <c r="C33" s="10">
        <v>3</v>
      </c>
      <c r="D33" s="10">
        <v>3</v>
      </c>
      <c r="E33" s="10">
        <v>4</v>
      </c>
      <c r="F33" s="10">
        <v>3</v>
      </c>
      <c r="G33" s="10">
        <v>3</v>
      </c>
      <c r="H33" s="10">
        <v>3</v>
      </c>
      <c r="I33" s="10">
        <v>3</v>
      </c>
      <c r="J33" s="10">
        <v>3</v>
      </c>
      <c r="K33" s="10">
        <v>3</v>
      </c>
      <c r="L33" s="10">
        <v>3</v>
      </c>
      <c r="N33" s="5" t="s">
        <v>934</v>
      </c>
      <c r="O33" s="8">
        <v>3.3333333333333333E-2</v>
      </c>
      <c r="P33" s="8">
        <v>3.2258064516129031E-2</v>
      </c>
      <c r="Q33" s="8">
        <v>4.0816326530612242E-2</v>
      </c>
      <c r="R33" s="8">
        <v>0.03</v>
      </c>
      <c r="S33" s="8">
        <v>2.6785714285714284E-2</v>
      </c>
      <c r="T33" s="8">
        <v>2.9411764705882353E-2</v>
      </c>
      <c r="U33" s="8">
        <v>2.6548672566371681E-2</v>
      </c>
      <c r="V33" s="8">
        <v>2.5000000000000001E-2</v>
      </c>
      <c r="W33" s="8">
        <v>2.3809523809523808E-2</v>
      </c>
      <c r="X33" s="8">
        <v>2.4E-2</v>
      </c>
    </row>
    <row r="34" spans="2:24" x14ac:dyDescent="0.2">
      <c r="B34" s="5" t="s">
        <v>903</v>
      </c>
      <c r="C34" s="10">
        <v>1</v>
      </c>
      <c r="D34" s="10">
        <v>1</v>
      </c>
      <c r="E34" s="10">
        <v>1</v>
      </c>
      <c r="F34" s="10">
        <v>1</v>
      </c>
      <c r="G34" s="10">
        <v>1</v>
      </c>
      <c r="H34" s="10">
        <v>1</v>
      </c>
      <c r="I34" s="10">
        <v>1</v>
      </c>
      <c r="J34" s="10">
        <v>1</v>
      </c>
      <c r="K34" s="10">
        <v>2</v>
      </c>
      <c r="L34" s="10">
        <v>2</v>
      </c>
      <c r="N34" s="5" t="s">
        <v>903</v>
      </c>
      <c r="O34" s="8">
        <v>1.1111111111111112E-2</v>
      </c>
      <c r="P34" s="8">
        <v>1.0752688172043012E-2</v>
      </c>
      <c r="Q34" s="8">
        <v>1.020408163265306E-2</v>
      </c>
      <c r="R34" s="8">
        <v>0.01</v>
      </c>
      <c r="S34" s="8">
        <v>8.9285714285714281E-3</v>
      </c>
      <c r="T34" s="8">
        <v>9.8039215686274508E-3</v>
      </c>
      <c r="U34" s="8">
        <v>8.8495575221238937E-3</v>
      </c>
      <c r="V34" s="8">
        <v>8.3333333333333332E-3</v>
      </c>
      <c r="W34" s="8">
        <v>1.5873015873015872E-2</v>
      </c>
      <c r="X34" s="8">
        <v>1.6E-2</v>
      </c>
    </row>
    <row r="35" spans="2:24" x14ac:dyDescent="0.2">
      <c r="B35" s="5" t="s">
        <v>875</v>
      </c>
      <c r="C35" s="10"/>
      <c r="D35" s="10">
        <v>1</v>
      </c>
      <c r="E35" s="10">
        <v>1</v>
      </c>
      <c r="F35" s="10">
        <v>1</v>
      </c>
      <c r="G35" s="10">
        <v>1</v>
      </c>
      <c r="H35" s="10">
        <v>1</v>
      </c>
      <c r="I35" s="10">
        <v>1</v>
      </c>
      <c r="J35" s="10">
        <v>1</v>
      </c>
      <c r="K35" s="10">
        <v>1</v>
      </c>
      <c r="L35" s="10">
        <v>1</v>
      </c>
      <c r="N35" s="5" t="s">
        <v>875</v>
      </c>
      <c r="O35" s="8">
        <v>0</v>
      </c>
      <c r="P35" s="8">
        <v>1.0752688172043012E-2</v>
      </c>
      <c r="Q35" s="8">
        <v>1.020408163265306E-2</v>
      </c>
      <c r="R35" s="8">
        <v>0.01</v>
      </c>
      <c r="S35" s="8">
        <v>8.9285714285714281E-3</v>
      </c>
      <c r="T35" s="8">
        <v>9.8039215686274508E-3</v>
      </c>
      <c r="U35" s="8">
        <v>8.8495575221238937E-3</v>
      </c>
      <c r="V35" s="8">
        <v>8.3333333333333332E-3</v>
      </c>
      <c r="W35" s="8">
        <v>7.9365079365079361E-3</v>
      </c>
      <c r="X35" s="8">
        <v>8.0000000000000002E-3</v>
      </c>
    </row>
    <row r="36" spans="2:24" x14ac:dyDescent="0.2">
      <c r="B36" s="5" t="s">
        <v>878</v>
      </c>
      <c r="C36" s="10">
        <v>2</v>
      </c>
      <c r="D36" s="10">
        <v>2</v>
      </c>
      <c r="E36" s="10">
        <v>2</v>
      </c>
      <c r="F36" s="10">
        <v>3</v>
      </c>
      <c r="G36" s="10">
        <v>2</v>
      </c>
      <c r="H36" s="10">
        <v>2</v>
      </c>
      <c r="I36" s="10">
        <v>2</v>
      </c>
      <c r="J36" s="10">
        <v>2</v>
      </c>
      <c r="K36" s="10">
        <v>2</v>
      </c>
      <c r="L36" s="10">
        <v>2</v>
      </c>
      <c r="N36" s="5" t="s">
        <v>878</v>
      </c>
      <c r="O36" s="8">
        <v>2.2222222222222223E-2</v>
      </c>
      <c r="P36" s="8">
        <v>2.1505376344086023E-2</v>
      </c>
      <c r="Q36" s="8">
        <v>2.0408163265306121E-2</v>
      </c>
      <c r="R36" s="8">
        <v>0.03</v>
      </c>
      <c r="S36" s="8">
        <v>1.7857142857142856E-2</v>
      </c>
      <c r="T36" s="8">
        <v>1.9607843137254902E-2</v>
      </c>
      <c r="U36" s="8">
        <v>1.7699115044247787E-2</v>
      </c>
      <c r="V36" s="8">
        <v>1.6666666666666666E-2</v>
      </c>
      <c r="W36" s="8">
        <v>1.5873015873015872E-2</v>
      </c>
      <c r="X36" s="8">
        <v>1.6E-2</v>
      </c>
    </row>
    <row r="37" spans="2:24" x14ac:dyDescent="0.2">
      <c r="B37" s="5" t="s">
        <v>884</v>
      </c>
      <c r="C37" s="10">
        <v>12</v>
      </c>
      <c r="D37" s="10">
        <v>12</v>
      </c>
      <c r="E37" s="10">
        <v>12</v>
      </c>
      <c r="F37" s="10">
        <v>12</v>
      </c>
      <c r="G37" s="10">
        <v>13</v>
      </c>
      <c r="H37" s="10">
        <v>13</v>
      </c>
      <c r="I37" s="10">
        <v>15</v>
      </c>
      <c r="J37" s="10">
        <v>14</v>
      </c>
      <c r="K37" s="10">
        <v>14</v>
      </c>
      <c r="L37" s="10">
        <v>14</v>
      </c>
      <c r="N37" s="5" t="s">
        <v>884</v>
      </c>
      <c r="O37" s="8">
        <v>0.13333333333333333</v>
      </c>
      <c r="P37" s="8">
        <v>0.12903225806451613</v>
      </c>
      <c r="Q37" s="8">
        <v>0.12244897959183673</v>
      </c>
      <c r="R37" s="8">
        <v>0.12</v>
      </c>
      <c r="S37" s="8">
        <v>0.11607142857142858</v>
      </c>
      <c r="T37" s="8">
        <v>0.12745098039215685</v>
      </c>
      <c r="U37" s="8">
        <v>0.13274336283185842</v>
      </c>
      <c r="V37" s="8">
        <v>0.11666666666666667</v>
      </c>
      <c r="W37" s="8">
        <v>0.1111111111111111</v>
      </c>
      <c r="X37" s="8">
        <v>0.112</v>
      </c>
    </row>
    <row r="38" spans="2:24" x14ac:dyDescent="0.2">
      <c r="B38" s="5" t="s">
        <v>928</v>
      </c>
      <c r="C38" s="10"/>
      <c r="D38" s="10">
        <v>3</v>
      </c>
      <c r="E38" s="10">
        <v>3</v>
      </c>
      <c r="F38" s="10">
        <v>2</v>
      </c>
      <c r="G38" s="10">
        <v>2</v>
      </c>
      <c r="H38" s="10"/>
      <c r="I38" s="10">
        <v>1</v>
      </c>
      <c r="J38" s="10">
        <v>2</v>
      </c>
      <c r="K38" s="10">
        <v>2</v>
      </c>
      <c r="L38" s="10">
        <v>1</v>
      </c>
      <c r="N38" s="5" t="s">
        <v>928</v>
      </c>
      <c r="O38" s="8">
        <v>0</v>
      </c>
      <c r="P38" s="8">
        <v>3.2258064516129031E-2</v>
      </c>
      <c r="Q38" s="8">
        <v>3.0612244897959183E-2</v>
      </c>
      <c r="R38" s="8">
        <v>0.02</v>
      </c>
      <c r="S38" s="8">
        <v>1.7857142857142856E-2</v>
      </c>
      <c r="T38" s="8">
        <v>0</v>
      </c>
      <c r="U38" s="8">
        <v>8.8495575221238937E-3</v>
      </c>
      <c r="V38" s="8">
        <v>1.6666666666666666E-2</v>
      </c>
      <c r="W38" s="8">
        <v>1.5873015873015872E-2</v>
      </c>
      <c r="X38" s="8">
        <v>8.0000000000000002E-3</v>
      </c>
    </row>
    <row r="39" spans="2:24" x14ac:dyDescent="0.2">
      <c r="B39" s="5" t="s">
        <v>985</v>
      </c>
      <c r="C39" s="10">
        <v>90</v>
      </c>
      <c r="D39" s="10">
        <v>93</v>
      </c>
      <c r="E39" s="10">
        <v>98</v>
      </c>
      <c r="F39" s="10">
        <v>100</v>
      </c>
      <c r="G39" s="10">
        <v>112</v>
      </c>
      <c r="H39" s="10">
        <v>102</v>
      </c>
      <c r="I39" s="10">
        <v>113</v>
      </c>
      <c r="J39" s="10">
        <v>120</v>
      </c>
      <c r="K39" s="10">
        <v>126</v>
      </c>
      <c r="L39" s="10">
        <v>125</v>
      </c>
      <c r="N39" s="5" t="s">
        <v>985</v>
      </c>
      <c r="O39" s="8">
        <v>1</v>
      </c>
      <c r="P39" s="8">
        <v>1</v>
      </c>
      <c r="Q39" s="8">
        <v>1</v>
      </c>
      <c r="R39" s="8">
        <v>1</v>
      </c>
      <c r="S39" s="8">
        <v>1</v>
      </c>
      <c r="T39" s="8">
        <v>1</v>
      </c>
      <c r="U39" s="8">
        <v>1</v>
      </c>
      <c r="V39" s="8">
        <v>1</v>
      </c>
      <c r="W39" s="8">
        <v>1</v>
      </c>
      <c r="X39" s="8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2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8.xml"/></Relationships>
</file>

<file path=customXml/_rels/item2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9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3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0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0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 2 0 2 3 - 0 8 - 1 6 T 1 9 : 0 1 : 1 4 . 0 1 7 6 4 7 4 + 0 2 : 0 0 < / L a s t P r o c e s s e d T i m e > < / D a t a M o d e l i n g S a n d b o x . S e r i a l i z e d S a n d b o x E r r o r C a c h e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C l i e n t W i n d o w X M L " > < C u s t o m C o n t e n t > < ! [ C D A T A [ T i l f � y 1 _ c 6 b 2 a e 1 d - 1 3 d 8 - 4 9 a 0 - 8 6 5 9 - 4 5 b c 5 f f e e 5 3 8 ] ] > < / C u s t o m C o n t e n t > < / G e m i n i > 
</file>

<file path=customXml/item12.xml>��< ? x m l   v e r s i o n = " 1 . 0 "   e n c o d i n g = " U T F - 1 6 " ? > < G e m i n i   x m l n s = " h t t p : / / g e m i n i / p i v o t c u s t o m i z a t i o n / 7 5 7 3 c 2 0 e - 0 4 8 4 - 4 f 1 8 - b f 2 4 - f 9 1 a b 0 c 0 3 a 4 0 " > < C u s t o m C o n t e n t > < ! [ C D A T A [ < ? x m l   v e r s i o n = " 1 . 0 "   e n c o d i n g = " u t f - 1 6 " ? > < S e t t i n g s > < C a l c u l a t e d F i e l d s > < i t e m > < M e a s u r e N a m e > S u m   e g g _ k g < / M e a s u r e N a m e > < D i s p l a y N a m e > S u m   e g g _ k g < / D i s p l a y N a m e > < V i s i b l e > F a l s e < / V i s i b l e > < / i t e m > < i t e m > < M e a s u r e N a m e > A n t   o r g n r < / M e a s u r e N a m e > < D i s p l a y N a m e > A n t   o r g n r 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5.xml>��< ? x m l   v e r s i o n = " 1 . 0 "   e n c o d i n g = " U T F - 1 6 "   s t a n d a l o n e = " n o " ? > < D a t a M a s h u p   x m l n s = " h t t p : / / s c h e m a s . m i c r o s o f t . c o m / D a t a M a s h u p " > A A A A A E g I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U u / G E K 0 A A A D 3 A A A A E g A A A E N v b m Z p Z y 9 Q Y W N r Y W d l L n h t b I S P v Q 6 C M B z E d x P f g X S n H 8 g i + V M G V 1 E T E + N a o Y F G K I Y W y 7 s 5 + E i + g h B F 3 R z v 7 p f c 3 e N 2 h 6 S v K + 8 q W 6 M a H S O G K f K M F T o X V a N l j H S D E j 6 f w U 5 k Z 1 F I b 6 C 1 i X q T x 6 i 0 9 h I R 4 p z D b o G b t i A B p Y w c 0 / U + K 2 U t 0 A d W / 2 F f 6 b E 2 k 4 j D 4 b W G B 5 i x J Q 5 p i C m Q y Y R U 6 S 8 Q D I P H 9 M e E V V f Z r p V c n / z N F s g k g b w / 8 C c A A A D / / w M A U E s D B B Q A A g A I A A A A I Q C c H l b 3 V w M A A B U e A A A T A A A A R m 9 y b X V s Y X M v U 2 V j d G l v b j E u b e y Z 3 W 7 a M B T H 7 y v 1 H a z 0 h k o e I r T 0 Y x U X L V B t q 0 S 3 w r Q L q J A h h z S K Y 1 e 2 Y U W o j 7 N 3 6 H 1 f b C e Q N H w k 2 9 p t g o t w A 9 i x z / 9 8 / B w 4 0 T A w n h S k N X + 3 z 3 Z 2 9 B 1 T 4 J A 9 q 1 y y D y 1 S J R z M 7 g 7 B 1 5 X H H c C B m h 4 X 6 3 I w C k C Y w q X H o V i T w u A X X b B q 7 7 t f N S j d / S T v m O h e C 6 g r b w z d l m H G 0 8 b z / e 4 F w w u 6 d W Z Y U y o X u g 3 X 7 X E Y 9 9 T z D 8 M 4 7 4 Z 2 i w M 9 t v Z p p w 7 c C z w D q m q d W Z T U J B 8 F Q l c P K W m I g X Q 8 4 V a P K q W S T c m X k T T Q M h M O 1 e R j s S k F 3 O 7 T u f 4 9 6 1 K q o Y I g A P R D j l G m r 7 w h 7 h 6 6 2 W Z 9 X P B Z y Q B X f w D m 4 H R h 5 j I l n W j 4 n P P W g H G m d N W o 0 e L O D e E o M M R M 7 i H Z r K 2 Y 0 E O p g r n u N k 7 q w i 9 U 0 O n U w p A I / E Q + C n N 0 W A y X P F I y t Q Q b C x w N 9 y c G H s x s 0 J d B 2 r W A A f X d 5 f H H B a k u C A e G n g B l C G c u q v Z 4 I v r c c e Z y C 8 t e U W I x F l o D N r g j Y Z K S L a 8 D l M 2 E h 4 k 1 Q H z J p R C L U b 0 B q T C e U f o K W R r o N D L x E o X Y 7 x d X Y + c W / L k A B a 5 A m a y v 0 Y A x B G P q e J l p C O 1 n C A 4 T M F f Q H A V 9 U M X z v o 6 C L m Y D S 3 F M g m P / N u d Z I h O L S 8 n a 3 f F E q p 0 V Q C s b A r S S A 7 r 9 g F b e W K t Z c K Z W 6 l + c A Y u a X o X + I h 0 Z Z l c 4 O S D S D U N y l M p L 4 2 E A v F g b K Y W M f J P K 7 0 v p F / a n n S Y L o G q h f u D 8 w L p 9 7 E Q c 3 b 6 h r O a V m h b E s C T + f 1 X h O W D U L E g q R C d R 2 w K O d / 8 b + V 2 v F d S s k k K Q l k K + u t N K r I 8 3 d C Y d 5 2 f S 9 p 9 J x / m Z F H N y s i F O T n J O t p + T k 5 y T m J P T D X F y m n O y / Z y c 5 p x E n J R L m + G k X M o 5 2 X p O y q W c k 5 g T e 0 O c 2 D k n 2 8 + J n X M S c 1 L e E C f l n J P t 5 6 S c c 4 K c t D 0 + f H 6 a 2 G m g z J X V Z N B H Z w v T l T Y k j R + w 0 b i R T + P u G Y 3 b A z T + X U f j G x e N y X x l X y + q 5 K S d 9 7 I 6 8 g B j p e + f n 5 R C q K w 0 8 a t W a P z f L F u J n d F i T D P 5 h 6 3 G x e c f m L p g J K B n W P 8 N P d 2 F 1 f + q r + s L 1 Q t z / A 7 z s 4 b l l Q x I M r l M 8 u W E + 6 D T Y B 6 G M 2 v X X 6 V d G j m 0 f k y g q r S 5 z G d M 1 t l P A A A A / / 8 D A F B L A Q I t A B Q A B g A I A A A A I Q A q 3 a p A 0 g A A A D c B A A A T A A A A A A A A A A A A A A A A A A A A A A B b Q 2 9 u d G V u d F 9 U e X B l c 1 0 u e G 1 s U E s B A i 0 A F A A C A A g A A A A h A F L v x h C t A A A A 9 w A A A B I A A A A A A A A A A A A A A A A A C w M A A E N v b m Z p Z y 9 Q Y W N r Y W d l L n h t b F B L A Q I t A B Q A A g A I A A A A I Q C c H l b 3 V w M A A B U e A A A T A A A A A A A A A A A A A A A A A O g D A A B G b 3 J t d W x h c y 9 T Z W N 0 a W 9 u M S 5 t U E s F B g A A A A A D A A M A w g A A A H A H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H U w A A A A A A A O V S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M j A x N D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M Y X N 0 V X B k Y X R l Z C I g V m F s d W U 9 I m Q y M D I z L T A 4 L T E 2 V D E 2 O j A 3 O j M 4 L j c 2 M z U y M j l a I i 8 + P E V u d H J 5 I F R 5 c G U 9 I k Z p b G x l Z E N v b X B s Z X R l U m V z d W x 0 V G 9 X b 3 J r c 2 h l Z X Q i I F Z h b H V l P S J s M C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z k 3 O D l l N T F i L W V h O T c t N D B h Y y 0 5 O T V k L T J m N T g 1 Z j M 3 Z W M 5 M C I v P j x F b n R y e S B U e X B l P S J S Z X N 1 b H R U e X B l I i B W Y W x 1 Z T 0 i c 1 R h Y m x l I i 8 + P E V u d H J 5 I F R 5 c G U 9 I k 5 h d m l n Y X R p b 2 5 T d G V w T m F t Z S I g V m F s d W U 9 I n N O Y X Z p Z 2 F z a m 9 u I i 8 + P E V u d H J 5 I F R 5 c G U 9 I k Z p b G x P Y m p l Y 3 R U e X B l I i B W Y W x 1 Z T 0 i c 0 N v b m 5 l Y 3 R p b 2 5 P b m x 5 I i 8 + P C 9 T d G F i b G V F b n R y a W V z P j w v S X R l b T 4 8 S X R l b T 4 8 S X R l b U x v Y 2 F 0 a W 9 u P j x J d G V t V H l w Z T 5 G b 3 J t d W x h P C 9 J d G V t V H l w Z T 4 8 S X R l b V B h d G g + U 2 V j d G l v b j E v M j A x N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M Y X N 0 V X B k Y X R l Z C I g V m F s d W U 9 I m Q y M D I z L T A 4 L T E 2 V D E 1 O j I x O j I x L j U 4 N z k 4 M D R a I i 8 + P E V u d H J 5 I F R 5 c G U 9 I k Z p b G x l Z E N v b X B s Z X R l U m V z d W x 0 V G 9 X b 3 J r c 2 h l Z X Q i I F Z h b H V l P S J s M C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z M 4 M z I x Y T Q 5 L T c 3 Z m U t N D F j M i 1 i M G J l L T E w M D I z M j c 1 N D M 3 Z C I v P j x F b n R y e S B U e X B l P S J S Z X N 1 b H R U e X B l I i B W Y W x 1 Z T 0 i c 1 R h Y m x l I i 8 + P E V u d H J 5 I F R 5 c G U 9 I k 5 h d m l n Y X R p b 2 5 T d G V w T m F t Z S I g V m F s d W U 9 I n N O Y X Z p Z 2 F z a m 9 u I i 8 + P E V u d H J 5 I F R 5 c G U 9 I k Z p b G x P Y m p l Y 3 R U e X B l I i B W Y W x 1 Z T 0 i c 0 N v b m 5 l Y 3 R p b 2 5 P b m x 5 I i 8 + P C 9 T d G F i b G V F b n R y a W V z P j w v S X R l b T 4 8 S X R l b T 4 8 S X R l b U x v Y 2 F 0 a W 9 u P j x J d G V t V H l w Z T 5 G b 3 J t d W x h P C 9 J d G V t V H l w Z T 4 8 S X R l b V B h d G g + U 2 V j d G l v b j E v M j A x M y U y M G 9 n J T I w M j A x N j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M Y X N 0 V X B k Y X R l Z C I g V m F s d W U 9 I m Q y M D I z L T A 4 L T E 2 V D E 2 O j E x O j Q y L j Q 2 N D E 4 M T Z a I i 8 + P E V u d H J 5 I F R 5 c G U 9 I k Z p b G x D b 2 x 1 b W 5 U e X B l c y I g V m F s d W U 9 I n N B d 0 1 H Q X d N P S I v P j x F b n R y e S B U e X B l P S J G a W x s Q 2 9 s d W 1 u T m F t Z X M i I F Z h b H V l P S J z W y Z x d W 9 0 O 2 F h c i Z x d W 9 0 O y w m c X V v d D t v c m d u c i Z x d W 9 0 O y w m c X V v d D t u Y X Z u J n F 1 b 3 Q 7 L C Z x d W 9 0 O 2 t v b W 5 y J n F 1 b 3 Q 7 L C Z x d W 9 0 O 2 V n Z 1 9 r Z y Z x d W 9 0 O 1 0 i L z 4 8 R W 5 0 c n k g V H l w Z T 0 i R m l s b G V k Q 2 9 t c G x l d G V S Z X N 1 b H R U b 1 d v c m t z a G V l d C I g V m F s d W U 9 I m w w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N T I 0 N D g 1 M G M t M D F m N S 0 0 Y z F k L T g 5 N 2 M t N T k 4 Z m E 2 N z l k Z j E x I i 8 + P E V u d H J 5 I F R 5 c G U 9 I l J l Y 2 9 2 Z X J 5 V G F y Z 2 V 0 Q 2 9 s d W 1 u I i B W Y W x 1 Z T 0 i b D E i L z 4 8 R W 5 0 c n k g V H l w Z T 0 i U m V j b 3 Z l c n l U Y X J n Z X R S b 3 c i I F Z h b H V l P S J s M S I v P j x F b n R y e S B U e X B l P S J S Z W N v d m V y e V R h c m d l d F N o Z W V 0 I i B W Y W x 1 Z T 0 i c z I w M T M g b 2 c g M j A x N i I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M D E z I G 9 n I D I w M T Y v Q X V 0 b 1 J l b W 9 2 Z W R D b 2 x 1 b W 5 z M S 5 7 Y W F y L D B 9 J n F 1 b 3 Q 7 L C Z x d W 9 0 O 1 N l Y 3 R p b 2 4 x L z I w M T M g b 2 c g M j A x N i 9 B d X R v U m V t b 3 Z l Z E N v b H V t b n M x L n t v c m d u c i w x f S Z x d W 9 0 O y w m c X V v d D t T Z W N 0 a W 9 u M S 8 y M D E z I G 9 n I D I w M T Y v Q X V 0 b 1 J l b W 9 2 Z W R D b 2 x 1 b W 5 z M S 5 7 b m F 2 b i w y f S Z x d W 9 0 O y w m c X V v d D t T Z W N 0 a W 9 u M S 8 y M D E z I G 9 n I D I w M T Y v Q X V 0 b 1 J l b W 9 2 Z W R D b 2 x 1 b W 5 z M S 5 7 a 2 9 t b n I s M 3 0 m c X V v d D s s J n F 1 b 3 Q 7 U 2 V j d G l v b j E v M j A x M y B v Z y A y M D E 2 L 0 F 1 d G 9 S Z W 1 v d m V k Q 2 9 s d W 1 u c z E u e 2 V n Z 1 9 r Z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y M D E z I G 9 n I D I w M T Y v Q X V 0 b 1 J l b W 9 2 Z W R D b 2 x 1 b W 5 z M S 5 7 Y W F y L D B 9 J n F 1 b 3 Q 7 L C Z x d W 9 0 O 1 N l Y 3 R p b 2 4 x L z I w M T M g b 2 c g M j A x N i 9 B d X R v U m V t b 3 Z l Z E N v b H V t b n M x L n t v c m d u c i w x f S Z x d W 9 0 O y w m c X V v d D t T Z W N 0 a W 9 u M S 8 y M D E z I G 9 n I D I w M T Y v Q X V 0 b 1 J l b W 9 2 Z W R D b 2 x 1 b W 5 z M S 5 7 b m F 2 b i w y f S Z x d W 9 0 O y w m c X V v d D t T Z W N 0 a W 9 u M S 8 y M D E z I G 9 n I D I w M T Y v Q X V 0 b 1 J l b W 9 2 Z W R D b 2 x 1 b W 5 z M S 5 7 a 2 9 t b n I s M 3 0 m c X V v d D s s J n F 1 b 3 Q 7 U 2 V j d G l v b j E v M j A x M y B v Z y A y M D E 2 L 0 F 1 d G 9 S Z W 1 v d m V k Q 2 9 s d W 1 u c z E u e 2 V n Z 1 9 r Z y w 0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c 2 p v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M j A x N z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M Y X N 0 V X B k Y X R l Z C I g V m F s d W U 9 I m Q y M D I z L T A 4 L T E 2 V D E 2 O j E z O j I 3 L j E z O D c 1 N D B a I i 8 + P E V u d H J 5 I F R 5 c G U 9 I k Z p b G x l Z E N v b X B s Z X R l U m V z d W x 0 V G 9 X b 3 J r c 2 h l Z X Q i I F Z h b H V l P S J s M C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2 Y w M G Q x M T I 1 L T c 3 Z D c t N G R k N C 0 5 Y z Q y L W I 4 Y j Q z Z T Y 0 Y T k 5 Y S I v P j x F b n R y e S B U e X B l P S J S Z X N 1 b H R U e X B l I i B W Y W x 1 Z T 0 i c 1 R h Y m x l I i 8 + P E V u d H J 5 I F R 5 c G U 9 I k 5 h d m l n Y X R p b 2 5 T d G V w T m F t Z S I g V m F s d W U 9 I n N O Y X Z p Z 2 F z a m 9 u I i 8 + P E V u d H J 5 I F R 5 c G U 9 I k Z p b G x P Y m p l Y 3 R U e X B l I i B W Y W x 1 Z T 0 i c 0 N v b m 5 l Y 3 R p b 2 5 P b m x 5 I i 8 + P C 9 T d G F i b G V F b n R y a W V z P j w v S X R l b T 4 8 S X R l b T 4 8 S X R l b U x v Y 2 F 0 a W 9 u P j x J d G V t V H l w Z T 5 G b 3 J t d W x h P C 9 J d G V t V H l w Z T 4 8 S X R l b V B h d G g + U 2 V j d G l v b j E v M j A x O D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M Y X N 0 V X B k Y X R l Z C I g V m F s d W U 9 I m Q y M D I z L T A 4 L T E 2 V D E 2 O j E 0 O j M x L j k 0 M T U y M D h a I i 8 + P E V u d H J 5 I F R 5 c G U 9 I k Z p b G x l Z E N v b X B s Z X R l U m V z d W x 0 V G 9 X b 3 J r c 2 h l Z X Q i I F Z h b H V l P S J s M C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z Y z Z D U z M D Y 5 L T h l Z j E t N G N i Y y 1 h Y 2 R j L W U 3 M T k 1 M m U 4 M z U 2 M i I v P j x F b n R y e S B U e X B l P S J S Z X N 1 b H R U e X B l I i B W Y W x 1 Z T 0 i c 1 R h Y m x l I i 8 + P E V u d H J 5 I F R 5 c G U 9 I k 5 h d m l n Y X R p b 2 5 T d G V w T m F t Z S I g V m F s d W U 9 I n N O Y X Z p Z 2 F z a m 9 u I i 8 + P E V u d H J 5 I F R 5 c G U 9 I k Z p b G x P Y m p l Y 3 R U e X B l I i B W Y W x 1 Z T 0 i c 0 N v b m 5 l Y 3 R p b 2 5 P b m x 5 I i 8 + P C 9 T d G F i b G V F b n R y a W V z P j w v S X R l b T 4 8 S X R l b T 4 8 S X R l b U x v Y 2 F 0 a W 9 u P j x J d G V t V H l w Z T 5 G b 3 J t d W x h P C 9 J d G V t V H l w Z T 4 8 S X R l b V B h d G g + U 2 V j d G l v b j E v M j A x O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M Y X N 0 V X B k Y X R l Z C I g V m F s d W U 9 I m Q y M D I z L T A 4 L T E 2 V D E 2 O j E 1 O j Q y L j k y N j Q 4 M z F a I i 8 + P E V u d H J 5 I F R 5 c G U 9 I k Z p b G x l Z E N v b X B s Z X R l U m V z d W x 0 V G 9 X b 3 J r c 2 h l Z X Q i I F Z h b H V l P S J s M C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2 E z N D E 4 O G F h L T Y 1 N D g t N D c 1 O C 0 5 Z T c 0 L T c w Y W Q 1 N m V h Y W J l M S I v P j x F b n R y e S B U e X B l P S J S Z X N 1 b H R U e X B l I i B W Y W x 1 Z T 0 i c 1 R h Y m x l I i 8 + P E V u d H J 5 I F R 5 c G U 9 I k 5 h d m l n Y X R p b 2 5 T d G V w T m F t Z S I g V m F s d W U 9 I n N O Y X Z p Z 2 F z a m 9 u I i 8 + P E V u d H J 5 I F R 5 c G U 9 I k Z p b G x P Y m p l Y 3 R U e X B l I i B W Y W x 1 Z T 0 i c 0 N v b m 5 l Y 3 R p b 2 5 P b m x 5 I i 8 + P C 9 T d G F i b G V F b n R y a W V z P j w v S X R l b T 4 8 S X R l b T 4 8 S X R l b U x v Y 2 F 0 a W 9 u P j x J d G V t V H l w Z T 5 G b 3 J t d W x h P C 9 J d G V t V H l w Z T 4 8 S X R l b V B h d G g + U 2 V j d G l v b j E v M j A y M D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M Y X N 0 V X B k Y X R l Z C I g V m F s d W U 9 I m Q y M D I z L T A 4 L T E 2 V D E 2 O j E 2 O j U z L j I z M T c 3 M j N a I i 8 + P E V u d H J 5 I F R 5 c G U 9 I k Z p b G x l Z E N v b X B s Z X R l U m V z d W x 0 V G 9 X b 3 J r c 2 h l Z X Q i I F Z h b H V l P S J s M C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z h j O G U 2 Z G U 0 L T h l M m Q t N G M x N y 0 4 Z j I x L T Y z O D B k Y 2 Y z N G M z O C I v P j x F b n R y e S B U e X B l P S J S Z X N 1 b H R U e X B l I i B W Y W x 1 Z T 0 i c 1 R h Y m x l I i 8 + P E V u d H J 5 I F R 5 c G U 9 I k 5 h d m l n Y X R p b 2 5 T d G V w T m F t Z S I g V m F s d W U 9 I n N O Y X Z p Z 2 F z a m 9 u I i 8 + P E V u d H J 5 I F R 5 c G U 9 I k Z p b G x P Y m p l Y 3 R U e X B l I i B W Y W x 1 Z T 0 i c 0 N v b m 5 l Y 3 R p b 2 5 P b m x 5 I i 8 + P C 9 T d G F i b G V F b n R y a W V z P j w v S X R l b T 4 8 S X R l b T 4 8 S X R l b U x v Y 2 F 0 a W 9 u P j x J d G V t V H l w Z T 5 G b 3 J t d W x h P C 9 J d G V t V H l w Z T 4 8 S X R l b V B h d G g + U 2 V j d G l v b j E v M j A y M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M Y X N 0 V X B k Y X R l Z C I g V m F s d W U 9 I m Q y M D I z L T A 4 L T E 2 V D E 2 O j E 3 O j U 3 L j E x M D E z M j d a I i 8 + P E V u d H J 5 I F R 5 c G U 9 I k Z p b G x l Z E N v b X B s Z X R l U m V z d W x 0 V G 9 X b 3 J r c 2 h l Z X Q i I F Z h b H V l P S J s M C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z V h O T h j Y 2 Z j L T g x N z Y t N G R l M i 0 5 N j Q y L T R l Z j Y 2 M z k 2 N T h m N y I v P j x F b n R y e S B U e X B l P S J S Z X N 1 b H R U e X B l I i B W Y W x 1 Z T 0 i c 1 R h Y m x l I i 8 + P E V u d H J 5 I F R 5 c G U 9 I k 5 h d m l n Y X R p b 2 5 T d G V w T m F t Z S I g V m F s d W U 9 I n N O Y X Z p Z 2 F z a m 9 u I i 8 + P E V u d H J 5 I F R 5 c G U 9 I k Z p b G x P Y m p l Y 3 R U e X B l I i B W Y W x 1 Z T 0 i c 0 N v b m 5 l Y 3 R p b 2 5 P b m x 5 I i 8 + P C 9 T d G F i b G V F b n R y a W V z P j w v S X R l b T 4 8 S X R l b T 4 8 S X R l b U x v Y 2 F 0 a W 9 u P j x J d G V t V H l w Z T 5 G b 3 J t d W x h P C 9 J d G V t V H l w Z T 4 8 S X R l b V B h d G g + U 2 V j d G l v b j E v M j A y M j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M Y X N 0 V X B k Y X R l Z C I g V m F s d W U 9 I m Q y M D I z L T A 4 L T E 2 V D E 2 O j E 4 O j U y L j c 5 M D A 4 M j d a I i 8 + P E V u d H J 5 I F R 5 c G U 9 I k Z p b G x l Z E N v b X B s Z X R l U m V z d W x 0 V G 9 X b 3 J r c 2 h l Z X Q i I F Z h b H V l P S J s M C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z V i Z T M z N G F i L W N m Z G U t N D M y Y y 1 h M z E y L W Y 1 M G Z i Z G E 0 M T g 5 O S I v P j x F b n R y e S B U e X B l P S J S Z X N 1 b H R U e X B l I i B W Y W x 1 Z T 0 i c 1 R h Y m x l I i 8 + P E V u d H J 5 I F R 5 c G U 9 I k 5 h d m l n Y X R p b 2 5 T d G V w T m F t Z S I g V m F s d W U 9 I n N O Y X Z p Z 2 F z a m 9 u I i 8 + P E V u d H J 5 I F R 5 c G U 9 I k Z p b G x P Y m p l Y 3 R U e X B l I i B W Y W x 1 Z T 0 i c 0 N v b m 5 l Y 3 R p b 2 5 P b m x 5 I i 8 + P C 9 T d G F i b G V F b n R y a W V z P j w v S X R l b T 4 8 S X R l b T 4 8 S X R l b U x v Y 2 F 0 a W 9 u P j x J d G V t V H l w Z T 5 G b 3 J t d W x h P C 9 J d G V t V H l w Z T 4 8 S X R l b V B h d G g + U 2 V j d G l v b j E v V G l s Z i V D M y V C O H k x P C 9 J d G V t U G F 0 a D 4 8 L 0 l 0 Z W 1 M b 2 N h d G l v b j 4 8 U 3 R h Y m x l R W 5 0 c m l l c z 4 8 R W 5 0 c n k g V H l w Z T 0 i Q W R k Z W R U b 0 R h d G F N b 2 R l b C I g V m F s d W U 9 I m w x I i 8 + P E V u d H J 5 I F R 5 c G U 9 I k J 1 Z m Z l c k 5 l e H R S Z W Z y Z X N o I i B W Y W x 1 Z T 0 i b D E i L z 4 8 R W 5 0 c n k g V H l w Z T 0 i R m l s b E N v d W 5 0 I i B W Y W x 1 Z T 0 i b D U 0 M j A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y 0 w O C 0 x N l Q x N j o z N j o 1 M C 4 0 M T A z N T c 1 W i I v P j x F b n R y e S B U e X B l P S J G a W x s Q 2 9 s d W 1 u V H l w Z X M i I F Z h b H V l P S J z Q X d N R 0 F 3 T T 0 i L z 4 8 R W 5 0 c n k g V H l w Z T 0 i R m l s b E N v b H V t b k 5 h b W V z I i B W Y W x 1 Z T 0 i c 1 s m c X V v d D t h Y X I m c X V v d D s s J n F 1 b 3 Q 7 b 3 J n b n I m c X V v d D s s J n F 1 b 3 Q 7 b m F 2 b i Z x d W 9 0 O y w m c X V v d D t r b 2 1 u c i Z x d W 9 0 O y w m c X V v d D t l Z 2 d f a 2 c m c X V v d D t d I i 8 + P E V u d H J 5 I F R 5 c G U 9 I k Z p b G x l Z E N v b X B s Z X R l U m V z d W x 0 V G 9 X b 3 J r c 2 h l Z X Q i I F Z h b H V l P S J s M C I v P j x F b n R y e S B U e X B l P S J G a W x s U 3 R h d H V z I i B W Y W x 1 Z T 0 i c 0 N v b X B s Z X R l I i 8 + P E V u d H J 5 I F R 5 c G U 9 I k Z p b G x U b 0 R h d G F N b 2 R l b E V u Y W J s Z W Q i I F Z h b H V l P S J s M S I v P j x F b n R y e S B U e X B l P S J J c 1 B y a X Z h d G U i I F Z h b H V l P S J s M C I v P j x F b n R y e S B U e X B l P S J R d W V y e U l E I i B W Y W x 1 Z T 0 i c 2 I w Y j M 5 M z A 2 L T Z m Y j A t N D I y N i 1 i Y 2 Y 3 L T F l Z j U 1 Z D l h Y T F j N i I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a W x m w 7 h 5 M S 9 U a W x m w 7 h 5 Z X Q g c 3 D D u H J y a W 5 n L n t h Y X I s M H 0 m c X V v d D s s J n F 1 b 3 Q 7 U 2 V j d G l v b j E v V G l s Z s O 4 e T E v V G l s Z s O 4 e W V 0 I H N w w 7 h y c m l u Z y 5 7 b 3 J n b n I s M X 0 m c X V v d D s s J n F 1 b 3 Q 7 U 2 V j d G l v b j E v V G l s Z s O 4 e T E v V G l s Z s O 4 e W V 0 I H N w w 7 h y c m l u Z y 5 7 b m F 2 b i w y f S Z x d W 9 0 O y w m c X V v d D t T Z W N 0 a W 9 u M S 9 U a W x m w 7 h 5 M S 9 U a W x m w 7 h 5 Z X Q g c 3 D D u H J y a W 5 n L n t r b 2 1 u c i w z f S Z x d W 9 0 O y w m c X V v d D t T Z W N 0 a W 9 u M S 9 U a W x m w 7 h 5 M S 9 U a W x m w 7 h 5 Z X Q g c 3 D D u H J y a W 5 n L n t l Z 2 d f a 2 c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V G l s Z s O 4 e T E v V G l s Z s O 4 e W V 0 I H N w w 7 h y c m l u Z y 5 7 Y W F y L D B 9 J n F 1 b 3 Q 7 L C Z x d W 9 0 O 1 N l Y 3 R p b 2 4 x L 1 R p b G b D u H k x L 1 R p b G b D u H l l d C B z c M O 4 c n J p b m c u e 2 9 y Z 2 5 y L D F 9 J n F 1 b 3 Q 7 L C Z x d W 9 0 O 1 N l Y 3 R p b 2 4 x L 1 R p b G b D u H k x L 1 R p b G b D u H l l d C B z c M O 4 c n J p b m c u e 2 5 h d m 4 s M n 0 m c X V v d D s s J n F 1 b 3 Q 7 U 2 V j d G l v b j E v V G l s Z s O 4 e T E v V G l s Z s O 4 e W V 0 I H N w w 7 h y c m l u Z y 5 7 a 2 9 t b n I s M 3 0 m c X V v d D s s J n F 1 b 3 Q 7 U 2 V j d G l v b j E v V G l s Z s O 4 e T E v V G l s Z s O 4 e W V 0 I H N w w 7 h y c m l u Z y 5 7 Z W d n X 2 t n L D R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z a m 9 u I i 8 + P E V u d H J 5 I F R 5 c G U 9 I k Z p b G x P Y m p l Y 3 R U e X B l I i B W Y W x 1 Z T 0 i c 1 B p d m 9 0 V G F i b G U i L z 4 8 R W 5 0 c n k g V H l w Z T 0 i T m F t Z V V w Z G F 0 Z W R B Z n R l c k Z p b G w i I F Z h b H V l P S J s M C I v P j x F b n R y e S B U e X B l P S J Q a X Z v d E 9 i a m V j d E 5 h b W U i I F Z h b H V l P S J z U F 9 m e W x r Z S F Q a X Z v d H R h Y m V s b D M i L z 4 8 L 1 N 0 Y W J s Z U V u d H J p Z X M + P C 9 J d G V t P j x J d G V t P j x J d G V t T G 9 j Y X R p b 2 4 + P E l 0 Z W 1 U e X B l P k Z v c m 1 1 b G E 8 L 0 l 0 Z W 1 U e X B l P j x J d G V t U G F 0 a D 5 T Z W N 0 a W 9 u M S 9 r b 2 1 t d W 5 l X 3 R h Y j w v S X R l b V B h d G g + P C 9 J d G V t T G 9 j Y X R p b 2 4 + P F N 0 Y W J s Z U V u d H J p Z X M + P E V u d H J 5 I F R 5 c G U 9 I k F k Z G V k V G 9 E Y X R h T W 9 k Z W w i I F Z h b H V l P S J s M S I v P j x F b n R y e S B U e X B l P S J C d W Z m Z X J O Z X h 0 U m V m c m V z a C I g V m F s d W U 9 I m w x I i 8 + P E V u d H J 5 I F R 5 c G U 9 I k Z p b G x D b 3 V u d C I g V m F s d W U 9 I m w z M D A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y 0 w O C 0 x N l Q x N j o z N j o 1 M C 4 0 M z A y O T I 3 W i I v P j x F b n R y e S B U e X B l P S J G a W x s Q 2 9 s d W 1 u V H l w Z X M i I F Z h b H V l P S J z Q X d Z R E J n T U d C Z z 0 9 I i 8 + P E V u d H J 5 I F R 5 c G U 9 I k Z p b G x D b 2 x 1 b W 5 O Y W 1 l c y I g V m F s d W U 9 I n N b J n F 1 b 3 Q 7 a 2 5 y X z I w M T M t M j I m c X V v d D s s J n F 1 b 3 Q 7 S 2 9 t I D I w M T M t M j I m c X V v d D s s J n F 1 b 3 Q 7 R n l s a 2 V z b n I m c X V v d D s s J n F 1 b 3 Q 7 Z n l s a 2 U m c X V v d D s s J n F 1 b 3 Q 7 S 2 5 y J n F 1 b 3 Q 7 L C Z x d W 9 0 O 2 t v b W 1 1 b m U m c X V v d D s s J n F 1 b 3 Q 7 a 2 5 y X 2 t v b W 1 1 b m U m c X V v d D t d I i 8 + P E V u d H J 5 I F R 5 c G U 9 I k Z p b G x l Z E N v b X B s Z X R l U m V z d W x 0 V G 9 X b 3 J r c 2 h l Z X Q i I F Z h b H V l P S J s M C I v P j x F b n R y e S B U e X B l P S J G a W x s U 3 R h d H V z I i B W Y W x 1 Z T 0 i c 0 N v b X B s Z X R l I i 8 + P E V u d H J 5 I F R 5 c G U 9 I k Z p b G x U b 0 R h d G F N b 2 R l b E V u Y W J s Z W Q i I F Z h b H V l P S J s M S I v P j x F b n R y e S B U e X B l P S J J c 1 B y a X Z h d G U i I F Z h b H V l P S J s M C I v P j x F b n R y e S B U e X B l P S J R d W V y e U l E I i B W Y W x 1 Z T 0 i c z g 3 N j k 3 Z j F h L T g 5 Z G M t N G U 5 M C 1 h N 2 N j L W Y 4 Z T M y O W I y M m M 4 Y S I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b 2 1 t d W 5 l X 3 R h Y i 9 F b m R y Z X Q g d H l w Z S 5 7 a 2 5 y X z I w M T M t M j I s M H 0 m c X V v d D s s J n F 1 b 3 Q 7 U 2 V j d G l v b j E v a 2 9 t b X V u Z V 9 0 Y W I v R W 5 k c m V 0 I H R 5 c G U u e 0 t v b S A y M D E z L T I y L D F 9 J n F 1 b 3 Q 7 L C Z x d W 9 0 O 1 N l Y 3 R p b 2 4 x L 2 t v b W 1 1 b m V f d G F i L 0 V u Z H J l d C B 0 e X B l L n t G e W x r Z X N u c i w y f S Z x d W 9 0 O y w m c X V v d D t T Z W N 0 a W 9 u M S 9 r b 2 1 t d W 5 l X 3 R h Y i 9 F b m R y Z X Q g d H l w Z S 5 7 Z n l s a 2 U s M 3 0 m c X V v d D s s J n F 1 b 3 Q 7 U 2 V j d G l v b j E v a 2 9 t b X V u Z V 9 0 Y W I v R W 5 k c m V 0 I H R 5 c G U u e 0 t u c i w 0 f S Z x d W 9 0 O y w m c X V v d D t T Z W N 0 a W 9 u M S 9 r b 2 1 t d W 5 l X 3 R h Y i 9 F b m R y Z X Q g d H l w Z S 5 7 a 2 9 t b X V u Z S w 1 f S Z x d W 9 0 O y w m c X V v d D t T Z W N 0 a W 9 u M S 9 r b 2 1 t d W 5 l X 3 R h Y i 9 F b m R y Z X Q g d H l w Z S 5 7 a 2 5 y X 2 t v b W 1 1 b m U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a 2 9 t b X V u Z V 9 0 Y W I v R W 5 k c m V 0 I H R 5 c G U u e 2 t u c l 8 y M D E z L T I y L D B 9 J n F 1 b 3 Q 7 L C Z x d W 9 0 O 1 N l Y 3 R p b 2 4 x L 2 t v b W 1 1 b m V f d G F i L 0 V u Z H J l d C B 0 e X B l L n t L b 2 0 g M j A x M y 0 y M i w x f S Z x d W 9 0 O y w m c X V v d D t T Z W N 0 a W 9 u M S 9 r b 2 1 t d W 5 l X 3 R h Y i 9 F b m R y Z X Q g d H l w Z S 5 7 R n l s a 2 V z b n I s M n 0 m c X V v d D s s J n F 1 b 3 Q 7 U 2 V j d G l v b j E v a 2 9 t b X V u Z V 9 0 Y W I v R W 5 k c m V 0 I H R 5 c G U u e 2 Z 5 b G t l L D N 9 J n F 1 b 3 Q 7 L C Z x d W 9 0 O 1 N l Y 3 R p b 2 4 x L 2 t v b W 1 1 b m V f d G F i L 0 V u Z H J l d C B 0 e X B l L n t L b n I s N H 0 m c X V v d D s s J n F 1 b 3 Q 7 U 2 V j d G l v b j E v a 2 9 t b X V u Z V 9 0 Y W I v R W 5 k c m V 0 I H R 5 c G U u e 2 t v b W 1 1 b m U s N X 0 m c X V v d D s s J n F 1 b 3 Q 7 U 2 V j d G l v b j E v a 2 9 t b X V u Z V 9 0 Y W I v R W 5 k c m V 0 I H R 5 c G U u e 2 t u c l 9 r b 2 1 t d W 5 l L D Z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z a m 9 u I i 8 + P E V u d H J 5 I F R 5 c G U 9 I k Z p b G x P Y m p l Y 3 R U e X B l I i B W Y W x 1 Z T 0 i c 1 B p d m 9 0 V G F i b G U i L z 4 8 R W 5 0 c n k g V H l w Z T 0 i T m F t Z V V w Z G F 0 Z W R B Z n R l c k Z p b G w i I F Z h b H V l P S J s M C I v P j x F b n R y e S B U e X B l P S J Q a X Z v d E 9 i a m V j d E 5 h b W U i I F Z h b H V l P S J z U F 9 m e W x r Z S F Q a X Z v d H R h Y m V s b D M i L z 4 8 L 1 N 0 Y W J s Z U V u d H J p Z X M + P C 9 J d G V t P j x J d G V t P j x J d G V t T G 9 j Y X R p b 2 4 + P E l 0 Z W 1 U e X B l P k Z v c m 1 1 b G E 8 L 0 l 0 Z W 1 U e X B l P j x J d G V t U G F 0 a D 5 T Z W N 0 a W 9 u M S 8 y M D E 0 L 0 t p b G R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y M D E 0 L 0 Z v c m Z y Z W 1 t Z W R l J T I w b 3 Z l c n N r c m l m d G V y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y M D E 0 L 0 V u Z H J l d C U y M H R 5 c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I w M T Q v R W d l b m R l Z m l u Z X J 0 J T I w b G F n d C U y M H R p b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j A x N S 9 L a W x k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j A x N S 9 G b 3 J m c m V t b W V k Z S U y M G 9 2 Z X J z a 3 J p Z n R l c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j A x N S 9 F b m R y Z X Q l M j B 0 e X B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y M D E 1 L 0 V n Z W 5 k Z W Z p b m V y d C U y M G x h Z 3 Q l M j B 0 a W w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I w M T U v R W 5 k c m V 0 J T I w d H l w Z T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I w M T U v T 2 1 v c m d h b m l z Z X J 0 Z S U y M G t v b G 9 u b m V y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y M D E 0 L 0 9 t b 3 J n Y W 5 p c 2 V y d G U l M j B r b 2 x v b m 5 l c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j A x N C 9 C Z X J l Z 2 5 l d C U y M G F i c 2 9 s d X R 0 J T I w d m V y Z G k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I w M T Q v R W 5 k c m V 0 J T I w d H l w Z T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I w M T M l M j B v Z y U y M D I w M T Y v S 2 l s Z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I w M T M l M j B v Z y U y M D I w M T Y v R W 5 k c m V 0 J T I w d H l w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j A x M y U y M G 9 n J T I w M j A x N i 9 G a W x 0 c m V y d G U l M j B y Y W R l c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j A x N y 9 L a W x k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j A x N y 9 G b 3 J m c m V t b W V k Z S U y M G 9 2 Z X J z a 3 J p Z n R l c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j A x N y 9 F b m R y Z X Q l M j B 0 e X B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y M D E 3 L 0 V n Z W 5 k Z W Z p b m V y d C U y M G x h Z 3 Q l M j B 0 a W w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I w M T c v R W 5 k c m V 0 J T I w d H l w Z T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I w M T c v T 2 1 v c m d h b m l z Z X J 0 Z S U y M G t v b G 9 u b m V y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y M D E 4 L 0 t p b G R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y M D E 4 L 0 Z v c m Z y Z W 1 t Z W R l J T I w b 3 Z l c n N r c m l m d G V y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y M D E 4 L 0 V u Z H J l d C U y M H R 5 c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I w M T g v R W d l b m R l Z m l u Z X J 0 J T I w b G F n d C U y M H R p b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j A x O C 9 F b m R y Z X Q l M j B 0 e X B l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j A x O C 9 P b W 9 y Z 2 F u a X N l c n R l J T I w a 2 9 s b 2 5 u Z X I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I w M T k v S 2 l s Z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I w M T k v R m 9 y Z n J l b W 1 l Z G U l M j B v d m V y c 2 t y a W Z 0 Z X I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I w M T k v R W 5 k c m V 0 J T I w d H l w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j A x O S 9 F Z 2 V u Z G V m a W 5 l c n Q l M j B s Y W d 0 J T I w d G l s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y M D E 5 L 0 V u Z H J l d C U y M H R 5 c G U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y M D E 5 L 0 9 t b 3 J n Y W 5 p c 2 V y d G U l M j B r b 2 x v b m 5 l c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j A y M C 9 L a W x k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j A y M C 9 G b 3 J m c m V t b W V k Z S U y M G 9 2 Z X J z a 3 J p Z n R l c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j A y M C 9 F b m R y Z X Q l M j B 0 e X B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y M D I w L 0 V n Z W 5 k Z W Z p b m V y d C U y M G x h Z 3 Q l M j B 0 a W w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I w M j A v R W 5 k c m V 0 J T I w d H l w Z T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I w M j A v T 2 1 v c m d h b m l z Z X J 0 Z S U y M G t v b G 9 u b m V y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y M D I x L 0 t p b G R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y M D I x L 0 Z v c m Z y Z W 1 t Z W R l J T I w b 3 Z l c n N r c m l m d G V y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y M D I x L 0 V u Z H J l d C U y M H R 5 c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I w M j E v R W d l b m R l Z m l u Z X J 0 J T I w b G F n d C U y M H R p b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j A y M S 9 F b m R y Z X Q l M j B 0 e X B l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j A y M S 9 P b W 9 y Z 2 F u a X N l c n R l J T I w a 2 9 s b 2 5 u Z X I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I w M j I v S 2 l s Z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I w M j I v R m 9 y Z n J l b W 1 l Z G U l M j B v d m V y c 2 t y a W Z 0 Z X I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I w M j I v R W 5 k c m V 0 J T I w d H l w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j A y M i 9 F Z 2 V u Z G V m a W 5 l c n Q l M j B s Y W d 0 J T I w d G l s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y M D I y L 0 V u Z H J l d C U y M H R 5 c G U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y M D I y L 0 9 t b 3 J n Y W 5 p c 2 V y d G U l M j B r b 2 x v b m 5 l c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l s Z i V D M y V C O H k x L 0 t p b G R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a W x m J U M z J U I 4 e T E v R m l s d H J l c n R l J T I w c m F k Z X I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t v b W 1 1 b m V f d G F i L 0 t p b G R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r b 2 1 t d W 5 l X 3 R h Y i 9 F b m R y Z X Q l M j B 0 e X B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a W x m J U M z J U I 4 e T E v V G l s Z i V D M y V C O H l l d C U y M H N w J U M z J U I 4 c n J p b m c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p b G Y l Q z M l Q j h 5 M S 9 G a W x 0 c m V y d G U l M j B y Y W R l c j E 8 L 0 l 0 Z W 1 Q Y X R o P j w v S X R l b U x v Y 2 F 0 a W 9 u P j x T d G F i b G V F b n R y a W V z L z 4 8 L 0 l 0 Z W 0 + P E l 0 Z W 0 + P E l 0 Z W 1 M b 2 N h d G l v b j 4 8 S X R l b V R 5 c G U + Q W x s R m 9 y b X V s Y X M 8 L 0 l 0 Z W 1 U e X B l P j x J d G V t U G F 0 a D 4 8 L 0 l 0 Z W 1 Q Y X R o P j w v S X R l b U x v Y 2 F 0 a W 9 u P j x T d G F i b G V F b n R y a W V z P j x F b n R y e S B U e X B l P S J R d W V y e U d y b 3 V w c y I g V m F s d W U 9 I n N B Q U F B Q U E 9 P S I v P j x F b n R y e S B U e X B l P S J S Z W x h d G l v b n N o a X B z I i B W Y W x 1 Z T 0 i c 0 F B Q U F B Q T 0 9 I i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L P v c d p 2 E X R G h 8 M N Q I / L r 6 E A A A A A A g A A A A A A E G Y A A A A B A A A g A A A A h o s Y 7 B 8 d 6 o U n v A 9 d P 6 K + g V u v D J V 8 R A L P f H 0 G x i m l g n Y A A A A A D o A A A A A C A A A g A A A A o 5 z 6 G c / 2 3 S 2 d P q I Z V W z B / g F / K b Z 4 r g 3 + Y r j e S 8 7 o G C 1 Q A A A A k 2 + S l s m 0 b n E b G Q x L G b + d A 9 + O U 7 r 4 7 7 y Y h 5 Z P Z n r E A 6 p g Y 3 G 9 Z Y Q x k c t n t b Z e I J f y k d d T A W m R r 3 C N K 4 o L a 7 + k J d T 8 d / G p 1 l l d S j M u s T f E a H h A A A A A x k X 8 9 x M k A h I J J Z U u j P d K d o x j p i v 9 l L B q F L + L S r H L a i C X x N p 8 w s d / u J 2 j c O 1 b k + d Q M w 6 g E z D S b q x C S I O U 5 S m f a A = = < / D a t a M a s h u p > 
</file>

<file path=customXml/item16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7 e 6 a 3 6 5 e - 4 9 a f - 4 d 5 3 - 9 c f f - 7 2 3 a a 6 1 9 d 6 f 5 " > < C u s t o m C o n t e n t > < ! [ C D A T A [ < ? x m l   v e r s i o n = " 1 . 0 "   e n c o d i n g = " u t f - 1 6 " ? > < S e t t i n g s > < C a l c u l a t e d F i e l d s > < i t e m > < M e a s u r e N a m e > S u m   e g g _ k g < / M e a s u r e N a m e > < D i s p l a y N a m e > S u m   e g g _ k g < / D i s p l a y N a m e > < V i s i b l e > F a l s e < / V i s i b l e > < / i t e m > < i t e m > < M e a s u r e N a m e > A n t   o r g n r < / M e a s u r e N a m e > < D i s p l a y N a m e > A n t   o r g n r 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 2 1 < / H e i g h t > < / S a n d b o x E d i t o r . F o r m u l a B a r S t a t e > ] ] > < / C u s t o m C o n t e n t > < / G e m i n i > 
</file>

<file path=customXml/item19.xml>��< ? x m l   v e r s i o n = " 1 . 0 "   e n c o d i n g = " U T F - 1 6 " ? > < G e m i n i   x m l n s = " h t t p : / / g e m i n i / p i v o t c u s t o m i z a t i o n / T a b l e X M L _ k o m m u n e _ t a b _ 8 4 5 e e f c e - d e 7 9 - 4 0 8 0 - 9 1 c 7 - f f 5 5 d c c b b 8 2 4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 k n r _ 2 0 1 3 - 2 2 < / s t r i n g > < / k e y > < v a l u e > < i n t > 1 0 6 < / i n t > < / v a l u e > < / i t e m > < i t e m > < k e y > < s t r i n g > K o m   2 0 1 3 - 2 2 < / s t r i n g > < / k e y > < v a l u e > < i n t > 1 0 9 < / i n t > < / v a l u e > < / i t e m > < i t e m > < k e y > < s t r i n g > F y l k e s n r < / s t r i n g > < / k e y > < v a l u e > < i n t > 8 0 < / i n t > < / v a l u e > < / i t e m > < i t e m > < k e y > < s t r i n g > f y l k e < / s t r i n g > < / k e y > < v a l u e > < i n t > 6 1 < / i n t > < / v a l u e > < / i t e m > < i t e m > < k e y > < s t r i n g > K n r < / s t r i n g > < / k e y > < v a l u e > < i n t > 5 4 < / i n t > < / v a l u e > < / i t e m > < i t e m > < k e y > < s t r i n g > k o m m u n e < / s t r i n g > < / k e y > < v a l u e > < i n t > 9 1 < / i n t > < / v a l u e > < / i t e m > < i t e m > < k e y > < s t r i n g > k n r _ k o m m u n e < / s t r i n g > < / k e y > < v a l u e > < i n t > 1 1 6 < / i n t > < / v a l u e > < / i t e m > < / C o l u m n W i d t h s > < C o l u m n D i s p l a y I n d e x > < i t e m > < k e y > < s t r i n g > k n r _ 2 0 1 3 - 2 2 < / s t r i n g > < / k e y > < v a l u e > < i n t > 0 < / i n t > < / v a l u e > < / i t e m > < i t e m > < k e y > < s t r i n g > K o m   2 0 1 3 - 2 2 < / s t r i n g > < / k e y > < v a l u e > < i n t > 1 < / i n t > < / v a l u e > < / i t e m > < i t e m > < k e y > < s t r i n g > F y l k e s n r < / s t r i n g > < / k e y > < v a l u e > < i n t > 2 < / i n t > < / v a l u e > < / i t e m > < i t e m > < k e y > < s t r i n g > f y l k e < / s t r i n g > < / k e y > < v a l u e > < i n t > 3 < / i n t > < / v a l u e > < / i t e m > < i t e m > < k e y > < s t r i n g > K n r < / s t r i n g > < / k e y > < v a l u e > < i n t > 4 < / i n t > < / v a l u e > < / i t e m > < i t e m > < k e y > < s t r i n g > k o m m u n e < / s t r i n g > < / k e y > < v a l u e > < i n t > 5 < / i n t > < / v a l u e > < / i t e m > < i t e m > < k e y > < s t r i n g > k n r _ k o m m u n e 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 k o m m u n e _ t a b 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 k o m m u n e _ t a b 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 C o l u m n s \ k n r _ 2 0 1 3 - 2 2 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 C o l u m n s \ K o m   2 0 1 3 - 2 2 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 C o l u m n s \ F y l k e s n r 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 C o l u m n s \ f y l k e 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 C o l u m n s \ K n r 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 C o l u m n s \ k o m m u n e 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 C o l u m n s \ k n r _ k o m m u n e 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 k o m m u n e _ t a b  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 k o m m u n e _ t a b  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 C o l u m n s \ k n r _ 2 0 1 3 - 2 2 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 C o l u m n s \ K o m   2 0 1 3 - 2 2 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 C o l u m n s \ F y l k e s n r 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 C o l u m n s \ f y l k e 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 C o l u m n s \ K n r 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 C o l u m n s \ k o m m u n e 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 C o l u m n s \ k n r _ k o m m u n e 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 T i l f � y 1 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 T i l f � y 1 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 C o l u m n s \ o r g n r 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 C o l u m n s \ n a v n 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 C o l u m n s \ k o m n r 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 C o l u m n s \ e g g _ k g 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20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0 7 5 ] ] > < / C u s t o m C o n t e n t > < / G e m i n i > 
</file>

<file path=customXml/item21.xml>��< ? x m l   v e r s i o n = " 1 . 0 "   e n c o d i n g = " U T F - 1 6 " ? > < G e m i n i   x m l n s = " h t t p : / / g e m i n i / p i v o t c u s t o m i z a t i o n / 1 1 f 0 7 f 7 c - 3 7 f a - 4 8 d 7 - 9 d 9 e - 4 1 e 2 a 8 8 b a 1 5 e " > < C u s t o m C o n t e n t > < ! [ C D A T A [ < ? x m l   v e r s i o n = " 1 . 0 "   e n c o d i n g = " u t f - 1 6 " ? > < S e t t i n g s > < C a l c u l a t e d F i e l d s > < i t e m > < M e a s u r e N a m e > S u m   e g g _ k g < / M e a s u r e N a m e > < D i s p l a y N a m e > S u m   e g g _ k g < / D i s p l a y N a m e > < V i s i b l e > F a l s e < / V i s i b l e > < / i t e m > < i t e m > < M e a s u r e N a m e > A n t   o r g n r < / M e a s u r e N a m e > < D i s p l a y N a m e > A n t   o r g n r 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2.xml>��< ? x m l   v e r s i o n = " 1 . 0 "   e n c o d i n g = " U T F - 1 6 " ? > < G e m i n i   x m l n s = " h t t p : / / g e m i n i / p i v o t c u s t o m i z a t i o n / 1 2 2 f e a 7 d - d b a 6 - 4 e 4 3 - 9 3 4 5 - 0 9 f 7 7 0 1 a 8 c a 8 " > < C u s t o m C o n t e n t > < ! [ C D A T A [ < ? x m l   v e r s i o n = " 1 . 0 "   e n c o d i n g = " u t f - 1 6 " ? > < S e t t i n g s > < C a l c u l a t e d F i e l d s > < i t e m > < M e a s u r e N a m e > S u m   e g g _ k g < / M e a s u r e N a m e > < D i s p l a y N a m e > S u m   e g g _ k g < / D i s p l a y N a m e > < V i s i b l e > F a l s e < / V i s i b l e > < / i t e m > < i t e m > < M e a s u r e N a m e > A n t   o r g n r < / M e a s u r e N a m e > < D i s p l a y N a m e > A n t   o r g n r 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3.xml>��< ? x m l   v e r s i o n = " 1 . 0 "   e n c o d i n g = " U T F - 1 6 " ? > < G e m i n i   x m l n s = " h t t p : / / g e m i n i / p i v o t c u s t o m i z a t i o n / c 6 5 b b 1 7 e - d 4 8 0 - 4 0 4 a - 9 f e 1 - f a a 1 8 7 8 c 1 5 6 0 " > < C u s t o m C o n t e n t > < ! [ C D A T A [ < ? x m l   v e r s i o n = " 1 . 0 "   e n c o d i n g = " u t f - 1 6 " ? > < S e t t i n g s > < C a l c u l a t e d F i e l d s > < i t e m > < M e a s u r e N a m e > S u m   e g g _ k g < / M e a s u r e N a m e > < D i s p l a y N a m e > S u m   e g g _ k g < / D i s p l a y N a m e > < V i s i b l e > F a l s e < / V i s i b l e > < / i t e m > < i t e m > < M e a s u r e N a m e > A n t   o r g n r < / M e a s u r e N a m e > < D i s p l a y N a m e > A n t   o r g n r 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4.xml>��< ? x m l   v e r s i o n = " 1 . 0 "   e n c o d i n g = " U T F - 1 6 " ? > < G e m i n i   x m l n s = " h t t p : / / g e m i n i / p i v o t c u s t o m i z a t i o n / 8 6 2 9 5 9 d c - 6 f c e - 4 d 4 3 - a b 7 0 - c d 6 4 b 1 f 4 1 0 0 e " > < C u s t o m C o n t e n t > < ! [ C D A T A [ < ? x m l   v e r s i o n = " 1 . 0 "   e n c o d i n g = " u t f - 1 6 " ? > < S e t t i n g s > < C a l c u l a t e d F i e l d s > < i t e m > < M e a s u r e N a m e > S u m   e g g _ k g < / M e a s u r e N a m e > < D i s p l a y N a m e > S u m   e g g _ k g < / D i s p l a y N a m e > < V i s i b l e > F a l s e < / V i s i b l e > < / i t e m > < i t e m > < M e a s u r e N a m e > A n t   o r g n r < / M e a s u r e N a m e > < D i s p l a y N a m e > A n t   o r g n r 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5.xml>��< ? x m l   v e r s i o n = " 1 . 0 "   e n c o d i n g = " U T F - 1 6 " ? > < G e m i n i   x m l n s = " h t t p : / / g e m i n i / p i v o t c u s t o m i z a t i o n / T a b l e X M L _ k o m m u n e _ t a b   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 k n r _ 2 0 1 3 - 2 2 < / s t r i n g > < / k e y > < v a l u e > < i n t > 1 0 6 < / i n t > < / v a l u e > < / i t e m > < i t e m > < k e y > < s t r i n g > K o m   2 0 1 3 - 2 2 < / s t r i n g > < / k e y > < v a l u e > < i n t > 1 0 9 < / i n t > < / v a l u e > < / i t e m > < i t e m > < k e y > < s t r i n g > F y l k e s n r < / s t r i n g > < / k e y > < v a l u e > < i n t > 8 0 < / i n t > < / v a l u e > < / i t e m > < i t e m > < k e y > < s t r i n g > f y l k e < / s t r i n g > < / k e y > < v a l u e > < i n t > 6 1 < / i n t > < / v a l u e > < / i t e m > < i t e m > < k e y > < s t r i n g > K n r < / s t r i n g > < / k e y > < v a l u e > < i n t > 5 4 < / i n t > < / v a l u e > < / i t e m > < i t e m > < k e y > < s t r i n g > k o m m u n e < / s t r i n g > < / k e y > < v a l u e > < i n t > 9 1 < / i n t > < / v a l u e > < / i t e m > < i t e m > < k e y > < s t r i n g > k n r _ k o m m u n e < / s t r i n g > < / k e y > < v a l u e > < i n t > 1 1 6 < / i n t > < / v a l u e > < / i t e m > < / C o l u m n W i d t h s > < C o l u m n D i s p l a y I n d e x > < i t e m > < k e y > < s t r i n g > k n r _ 2 0 1 3 - 2 2 < / s t r i n g > < / k e y > < v a l u e > < i n t > 0 < / i n t > < / v a l u e > < / i t e m > < i t e m > < k e y > < s t r i n g > K o m   2 0 1 3 - 2 2 < / s t r i n g > < / k e y > < v a l u e > < i n t > 1 < / i n t > < / v a l u e > < / i t e m > < i t e m > < k e y > < s t r i n g > F y l k e s n r < / s t r i n g > < / k e y > < v a l u e > < i n t > 2 < / i n t > < / v a l u e > < / i t e m > < i t e m > < k e y > < s t r i n g > f y l k e < / s t r i n g > < / k e y > < v a l u e > < i n t > 3 < / i n t > < / v a l u e > < / i t e m > < i t e m > < k e y > < s t r i n g > K n r < / s t r i n g > < / k e y > < v a l u e > < i n t > 4 < / i n t > < / v a l u e > < / i t e m > < i t e m > < k e y > < s t r i n g > k o m m u n e < / s t r i n g > < / k e y > < v a l u e > < i n t > 5 < / i n t > < / v a l u e > < / i t e m > < i t e m > < k e y > < s t r i n g > k n r _ k o m m u n e 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6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27.xml>��< ? x m l   v e r s i o n = " 1 . 0 "   e n c o d i n g = " U T F - 1 6 " ? > < G e m i n i   x m l n s = " h t t p : / / g e m i n i / p i v o t c u s t o m i z a t i o n / 4 4 c f 2 e 7 0 - 9 8 c d - 4 f 5 8 - 9 1 7 5 - f 6 c d 1 8 6 c 3 b 3 f " > < C u s t o m C o n t e n t > < ! [ C D A T A [ < ? x m l   v e r s i o n = " 1 . 0 "   e n c o d i n g = " u t f - 1 6 " ? > < S e t t i n g s > < C a l c u l a t e d F i e l d s > < i t e m > < M e a s u r e N a m e > S u m   e g g _ k g < / M e a s u r e N a m e > < D i s p l a y N a m e > S u m   e g g _ k g < / D i s p l a y N a m e > < V i s i b l e > F a l s e < / V i s i b l e > < / i t e m > < i t e m > < M e a s u r e N a m e > A n t   o r g n r < / M e a s u r e N a m e > < D i s p l a y N a m e > A n t   o r g n r 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8.xml>��< ? x m l   v e r s i o n = " 1 . 0 "   e n c o d i n g = " U T F - 1 6 " ? > < G e m i n i   x m l n s = " h t t p : / / g e m i n i / p i v o t c u s t o m i z a t i o n / T a b l e X M L _ T i l f � y 1 _ c 6 b 2 a e 1 d - 1 3 d 8 - 4 9 a 0 - 8 6 5 9 - 4 5 b c 5 f f e e 5 3 8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 a a r < / s t r i n g > < / k e y > < v a l u e > < i n t > 5 4 < / i n t > < / v a l u e > < / i t e m > < i t e m > < k e y > < s t r i n g > o r g n r < / s t r i n g > < / k e y > < v a l u e > < i n t > 1 7 6 < / i n t > < / v a l u e > < / i t e m > < i t e m > < k e y > < s t r i n g > n a v n < / s t r i n g > < / k e y > < v a l u e > < i n t > 1 9 8 < / i n t > < / v a l u e > < / i t e m > < i t e m > < k e y > < s t r i n g > k o m n r < / s t r i n g > < / k e y > < v a l u e > < i n t > 7 1 < / i n t > < / v a l u e > < / i t e m > < i t e m > < k e y > < s t r i n g > e g g _ k g < / s t r i n g > < / k e y > < v a l u e > < i n t > 1 8 5 < / i n t > < / v a l u e > < / i t e m > < / C o l u m n W i d t h s > < C o l u m n D i s p l a y I n d e x > < i t e m > < k e y > < s t r i n g > a a r < / s t r i n g > < / k e y > < v a l u e > < i n t > 0 < / i n t > < / v a l u e > < / i t e m > < i t e m > < k e y > < s t r i n g > o r g n r < / s t r i n g > < / k e y > < v a l u e > < i n t > 1 < / i n t > < / v a l u e > < / i t e m > < i t e m > < k e y > < s t r i n g > n a v n < / s t r i n g > < / k e y > < v a l u e > < i n t > 2 < / i n t > < / v a l u e > < / i t e m > < i t e m > < k e y > < s t r i n g > k o m n r < / s t r i n g > < / k e y > < v a l u e > < i n t > 3 < / i n t > < / v a l u e > < / i t e m > < i t e m > < k e y > < s t r i n g > e g g _ k g < / s t r i n g > < / k e y > < v a l u e > < i n t >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9.xml>��< ? x m l   v e r s i o n = " 1 . 0 "   e n c o d i n g = " U T F - 1 6 " ? > < G e m i n i   x m l n s = " h t t p : / / g e m i n i / p i v o t c u s t o m i z a t i o n / T a b l e O r d e r " > < C u s t o m C o n t e n t > < ! [ C D A T A [ T i l f � y 1 _ c 6 b 2 a e 1 d - 1 3 d 8 - 4 9 a 0 - 8 6 5 9 - 4 5 b c 5 f f e e 5 3 8 , k o m m u n e _ t a b _ 8 4 5 e e f c e - d e 7 9 - 4 0 8 0 - 9 1 c 7 - f f 5 5 d c c b b 8 2 4 , k o m m u n e _ t a b   1 ] ] > < / C u s t o m C o n t e n t > < / G e m i n i > 
</file>

<file path=customXml/item3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30.xml>��< ? x m l   v e r s i o n = " 1 . 0 "   e n c o d i n g = " U T F - 1 6 " ? > < G e m i n i   x m l n s = " h t t p : / / g e m i n i / p i v o t c u s t o m i z a t i o n / 9 1 9 1 c a 9 7 - a 4 7 0 - 4 8 c f - 9 e 4 b - 9 6 0 f b 9 3 8 3 4 a 7 " > < C u s t o m C o n t e n t > < ! [ C D A T A [ < ? x m l   v e r s i o n = " 1 . 0 "   e n c o d i n g = " u t f - 1 6 " ? > < S e t t i n g s > < C a l c u l a t e d F i e l d s > < i t e m > < M e a s u r e N a m e > S u m   e g g _ k g < / M e a s u r e N a m e > < D i s p l a y N a m e > S u m   e g g _ k g < / D i s p l a y N a m e > < V i s i b l e > F a l s e < / V i s i b l e > < / i t e m > < i t e m > < M e a s u r e N a m e > A n t   o r g n r < / M e a s u r e N a m e > < D i s p l a y N a m e > A n t   o r g n r 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 T i l f � y 1 _ c 6 b 2 a e 1 d - 1 3 d 8 - 4 9 a 0 - 8 6 5 9 - 4 5 b c 5 f f e e 5 3 8 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 k o m m u n e _ t a b _ 8 4 5 e e f c e - d e 7 9 - 4 0 8 0 - 9 1 c 7 - f f 5 5 d c c b b 8 2 4 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 k o m m u n e _ t a b   1 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9 6 a 5 d d 6 c - 9 6 4 e - 4 a 8 7 - a 6 4 a - 6 5 1 d 9 5 3 c 7 2 7 e " > < C u s t o m C o n t e n t > < ! [ C D A T A [ < ? x m l   v e r s i o n = " 1 . 0 "   e n c o d i n g = " u t f - 1 6 " ? > < S e t t i n g s > < C a l c u l a t e d F i e l d s > < i t e m > < M e a s u r e N a m e > S u m   e g g _ k g < / M e a s u r e N a m e > < D i s p l a y N a m e > S u m   e g g _ k g < / D i s p l a y N a m e > < V i s i b l e > F a l s e < / V i s i b l e > < / i t e m > < i t e m > < M e a s u r e N a m e > A n t   o r g n r < / M e a s u r e N a m e > < D i s p l a y N a m e > A n t   o r g n r 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1 a 6 9 b 6 b b - 3 a b 3 - 4 d 2 2 - b e d 3 - e 3 7 e a 7 9 e 3 e e b " > < C u s t o m C o n t e n t > < ! [ C D A T A [ < ? x m l   v e r s i o n = " 1 . 0 "   e n c o d i n g = " u t f - 1 6 " ? > < S e t t i n g s > < C a l c u l a t e d F i e l d s > < i t e m > < M e a s u r e N a m e > S u m   e g g _ k g < / M e a s u r e N a m e > < D i s p l a y N a m e > S u m   e g g _ k g < / D i s p l a y N a m e > < V i s i b l e > F a l s e < / V i s i b l e > < / i t e m > < i t e m > < M e a s u r e N a m e > A n t   o r g n r < / M e a s u r e N a m e > < D i s p l a y N a m e > A n t   o r g n r 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7 c 2 3 a f 0 9 - e 9 7 f - 4 f c 1 - 8 8 d e - d b e 7 5 2 6 1 f 7 3 5 " > < C u s t o m C o n t e n t > < ! [ C D A T A [ < ? x m l   v e r s i o n = " 1 . 0 "   e n c o d i n g = " u t f - 1 6 " ? > < S e t t i n g s > < C a l c u l a t e d F i e l d s > < i t e m > < M e a s u r e N a m e > S u m   e g g _ k g < / M e a s u r e N a m e > < D i s p l a y N a m e > S u m   e g g _ k g < / D i s p l a y N a m e > < V i s i b l e > F a l s e < / V i s i b l e > < / i t e m > < i t e m > < M e a s u r e N a m e > A n t   o r g n r < / M e a s u r e N a m e > < D i s p l a y N a m e > A n t   o r g n r 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 k o m m u n e _ t a b  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 k o m m u n e _ t a b  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 C o l u m n s \ k n r _ 2 0 1 3 - 2 2 < / K e y > < / D i a g r a m O b j e c t K e y > < D i a g r a m O b j e c t K e y > < K e y > C o l u m n s \ K o m   2 0 1 3 - 2 2 < / K e y > < / D i a g r a m O b j e c t K e y > < D i a g r a m O b j e c t K e y > < K e y > C o l u m n s \ F y l k e s n r < / K e y > < / D i a g r a m O b j e c t K e y > < D i a g r a m O b j e c t K e y > < K e y > C o l u m n s \ f y l k e < / K e y > < / D i a g r a m O b j e c t K e y > < D i a g r a m O b j e c t K e y > < K e y > C o l u m n s \ K n r < / K e y > < / D i a g r a m O b j e c t K e y > < D i a g r a m O b j e c t K e y > < K e y > C o l u m n s \ k o m m u n e < / K e y > < / D i a g r a m O b j e c t K e y > < D i a g r a m O b j e c t K e y > < K e y > C o l u m n s \ k n r _ k o m m u n e 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 C o l u m n s \ k n r _ 2 0 1 3 - 2 2 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 C o l u m n s \ K o m   2 0 1 3 - 2 2 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 C o l u m n s \ F y l k e s n r 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 C o l u m n s \ f y l k e 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 C o l u m n s \ K n r 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 C o l u m n s \ k o m m u n e 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 C o l u m n s \ k n r _ k o m m u n e 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 T i l f � y 1 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 T i l f � y 1 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  a v   e g g _ k g < / K e y > < / D i a g r a m O b j e c t K e y > < D i a g r a m O b j e c t K e y > < K e y > M e a s u r e s \ S u m   a v   e g g _ k g \ T a g I n f o \ F o r m u l a < / K e y > < / D i a g r a m O b j e c t K e y > < D i a g r a m O b j e c t K e y > < K e y > M e a s u r e s \ S u m   a v   e g g _ k g \ T a g I n f o \ V a l u e < / K e y > < / D i a g r a m O b j e c t K e y > < D i a g r a m O b j e c t K e y > < K e y > M e a s u r e s \ S u m   e g g _ k g < / K e y > < / D i a g r a m O b j e c t K e y > < D i a g r a m O b j e c t K e y > < K e y > M e a s u r e s \ S u m   e g g _ k g \ T a g I n f o \ F o r m u l a < / K e y > < / D i a g r a m O b j e c t K e y > < D i a g r a m O b j e c t K e y > < K e y > M e a s u r e s \ S u m   e g g _ k g \ T a g I n f o \ V a l u e < / K e y > < / D i a g r a m O b j e c t K e y > < D i a g r a m O b j e c t K e y > < K e y > M e a s u r e s \ A n t   o r g n r < / K e y > < / D i a g r a m O b j e c t K e y > < D i a g r a m O b j e c t K e y > < K e y > M e a s u r e s \ A n t   o r g n r \ T a g I n f o \ F o r m u l a < / K e y > < / D i a g r a m O b j e c t K e y > < D i a g r a m O b j e c t K e y > < K e y > M e a s u r e s \ A n t   o r g n r \ T a g I n f o \ V a l u e < / K e y > < / D i a g r a m O b j e c t K e y > < D i a g r a m O b j e c t K e y > < K e y > C o l u m n s \ a a r < / K e y > < / D i a g r a m O b j e c t K e y > < D i a g r a m O b j e c t K e y > < K e y > C o l u m n s \ o r g n r < / K e y > < / D i a g r a m O b j e c t K e y > < D i a g r a m O b j e c t K e y > < K e y > C o l u m n s \ n a v n < / K e y > < / D i a g r a m O b j e c t K e y > < D i a g r a m O b j e c t K e y > < K e y > C o l u m n s \ k o m n r < / K e y > < / D i a g r a m O b j e c t K e y > < D i a g r a m O b j e c t K e y > < K e y > C o l u m n s \ e g g _ k g < / K e y > < / D i a g r a m O b j e c t K e y > < D i a g r a m O b j e c t K e y > < K e y > L i n k s \ & l t ; C o l u m n s \ S u m   a v   e g g _ k g & g t ; - & l t ; M e a s u r e s \ e g g _ k g & g t ; < / K e y > < / D i a g r a m O b j e c t K e y > < D i a g r a m O b j e c t K e y > < K e y > L i n k s \ & l t ; C o l u m n s \ S u m   a v   e g g _ k g & g t ; - & l t ; M e a s u r e s \ e g g _ k g & g t ; \ C O L U M N < / K e y > < / D i a g r a m O b j e c t K e y > < D i a g r a m O b j e c t K e y > < K e y > L i n k s \ & l t ; C o l u m n s \ S u m   a v   e g g _ k g & g t ; - & l t ; M e a s u r e s \ e g g _ k g & g t ; \ M E A S U R E 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  a v   e g g _ k g < / K e y > < / a : K e y > < a : V a l u e   i : t y p e = " M e a s u r e G r i d N o d e V i e w S t a t e " > < C o l u m n > 4 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 a v   e g g _ k g \ T a g I n f o \ F o r m u l a 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 a v   e g g _ k g \ T a g I n f o \ V a l u e 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 e g g _ k g 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 M e a s u r e s \ S u m   e g g _ k g \ T a g I n f o \ F o r m u l a 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 e g g _ k g \ T a g I n f o \ V a l u e 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 M e a s u r e s \ A n t   o r g n r 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 M e a s u r e s \ A n t   o r g n r \ T a g I n f o \ F o r m u l a 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 M e a s u r e s \ A n t   o r g n r \ T a g I n f o \ V a l u e 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 C o l u m n s \ a a r 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 C o l u m n s \ o r g n r 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 C o l u m n s \ n a v n 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 C o l u m n s \ k o m n r 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 C o l u m n s \ e g g _ k g 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  a v   e g g _ k g & g t ; - & l t ; M e a s u r e s \ e g g _ k g & g t ; 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 a v   e g g _ k g & g t ; - & l t ; M e a s u r e s \ e g g _ k g & g t ; \ C O L U M N 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 a v   e g g _ k g & g t ; - & l t ; M e a s u r e s \ e g g _ k g & g t ; \ M E A S U R E 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 T a g s \ T a b l e s \ & l t ; T a b l e s \ k o m m u n e _ t a b & g t ; < / K e y > < / D i a g r a m O b j e c t K e y > < D i a g r a m O b j e c t K e y > < K e y > D y n a m i c   T a g s \ T a b l e s \ & l t ; T a b l e s \ k o m m u n e _ t a b   1 & g t ; < / K e y > < / D i a g r a m O b j e c t K e y > < D i a g r a m O b j e c t K e y > < K e y > D y n a m i c   T a g s \ T a b l e s \ & l t ; T a b l e s \ T i l f � y 1 & g t ; < / K e y > < / D i a g r a m O b j e c t K e y > < D i a g r a m O b j e c t K e y > < K e y > T a b l e s \ k o m m u n e _ t a b < / K e y > < / D i a g r a m O b j e c t K e y > < D i a g r a m O b j e c t K e y > < K e y > T a b l e s \ k o m m u n e _ t a b \ C o l u m n s \ k n r _ 2 0 1 3 - 2 2 < / K e y > < / D i a g r a m O b j e c t K e y > < D i a g r a m O b j e c t K e y > < K e y > T a b l e s \ k o m m u n e _ t a b \ C o l u m n s \ K o m   2 0 1 3 - 2 2 < / K e y > < / D i a g r a m O b j e c t K e y > < D i a g r a m O b j e c t K e y > < K e y > T a b l e s \ k o m m u n e _ t a b \ C o l u m n s \ F y l k e s n r < / K e y > < / D i a g r a m O b j e c t K e y > < D i a g r a m O b j e c t K e y > < K e y > T a b l e s \ k o m m u n e _ t a b \ C o l u m n s \ f y l k e < / K e y > < / D i a g r a m O b j e c t K e y > < D i a g r a m O b j e c t K e y > < K e y > T a b l e s \ k o m m u n e _ t a b \ C o l u m n s \ K n r < / K e y > < / D i a g r a m O b j e c t K e y > < D i a g r a m O b j e c t K e y > < K e y > T a b l e s \ k o m m u n e _ t a b \ C o l u m n s \ k o m m u n e < / K e y > < / D i a g r a m O b j e c t K e y > < D i a g r a m O b j e c t K e y > < K e y > T a b l e s \ k o m m u n e _ t a b \ C o l u m n s \ k n r _ k o m m u n e < / K e y > < / D i a g r a m O b j e c t K e y > < D i a g r a m O b j e c t K e y > < K e y > T a b l e s \ k o m m u n e _ t a b   1 < / K e y > < / D i a g r a m O b j e c t K e y > < D i a g r a m O b j e c t K e y > < K e y > T a b l e s \ k o m m u n e _ t a b   1 \ C o l u m n s \ k n r _ 2 0 1 3 - 2 2 < / K e y > < / D i a g r a m O b j e c t K e y > < D i a g r a m O b j e c t K e y > < K e y > T a b l e s \ k o m m u n e _ t a b   1 \ C o l u m n s \ K o m   2 0 1 3 - 2 2 < / K e y > < / D i a g r a m O b j e c t K e y > < D i a g r a m O b j e c t K e y > < K e y > T a b l e s \ k o m m u n e _ t a b   1 \ C o l u m n s \ F y l k e s n r < / K e y > < / D i a g r a m O b j e c t K e y > < D i a g r a m O b j e c t K e y > < K e y > T a b l e s \ k o m m u n e _ t a b   1 \ C o l u m n s \ f y l k e < / K e y > < / D i a g r a m O b j e c t K e y > < D i a g r a m O b j e c t K e y > < K e y > T a b l e s \ k o m m u n e _ t a b   1 \ C o l u m n s \ K n r < / K e y > < / D i a g r a m O b j e c t K e y > < D i a g r a m O b j e c t K e y > < K e y > T a b l e s \ k o m m u n e _ t a b   1 \ C o l u m n s \ k o m m u n e < / K e y > < / D i a g r a m O b j e c t K e y > < D i a g r a m O b j e c t K e y > < K e y > T a b l e s \ k o m m u n e _ t a b   1 \ C o l u m n s \ k n r _ k o m m u n e < / K e y > < / D i a g r a m O b j e c t K e y > < D i a g r a m O b j e c t K e y > < K e y > T a b l e s \ T i l f � y 1 < / K e y > < / D i a g r a m O b j e c t K e y > < D i a g r a m O b j e c t K e y > < K e y > T a b l e s \ T i l f � y 1 \ C o l u m n s \ a a r < / K e y > < / D i a g r a m O b j e c t K e y > < D i a g r a m O b j e c t K e y > < K e y > T a b l e s \ T i l f � y 1 \ C o l u m n s \ o r g n r < / K e y > < / D i a g r a m O b j e c t K e y > < D i a g r a m O b j e c t K e y > < K e y > T a b l e s \ T i l f � y 1 \ C o l u m n s \ n a v n < / K e y > < / D i a g r a m O b j e c t K e y > < D i a g r a m O b j e c t K e y > < K e y > T a b l e s \ T i l f � y 1 \ C o l u m n s \ k o m n r < / K e y > < / D i a g r a m O b j e c t K e y > < D i a g r a m O b j e c t K e y > < K e y > T a b l e s \ T i l f � y 1 \ C o l u m n s \ e g g _ k g < / K e y > < / D i a g r a m O b j e c t K e y > < D i a g r a m O b j e c t K e y > < K e y > T a b l e s \ T i l f � y 1 \ M e a s u r e s \ S u m   a v   e g g _ k g < / K e y > < / D i a g r a m O b j e c t K e y > < D i a g r a m O b j e c t K e y > < K e y > T a b l e s \ T i l f � y 1 \ S u m   a v   e g g _ k g \ A d d i t i o n a l   I n f o \ I m p l i c i t   M e a s u r e < / K e y > < / D i a g r a m O b j e c t K e y > < D i a g r a m O b j e c t K e y > < K e y > T a b l e s \ T i l f � y 1 \ M e a s u r e s \ S u m   e g g _ k g < / K e y > < / D i a g r a m O b j e c t K e y > < D i a g r a m O b j e c t K e y > < K e y > T a b l e s \ T i l f � y 1 \ M e a s u r e s \ A n t   o r g n r < / K e y > < / D i a g r a m O b j e c t K e y > < D i a g r a m O b j e c t K e y > < K e y > R e l a t i o n s h i p s \ & l t ; T a b l e s \ T i l f � y 1 \ C o l u m n s \ k o m n r & g t ; - & l t ; T a b l e s \ k o m m u n e _ t a b \ C o l u m n s \ k n r _ 2 0 1 3 - 2 2 & g t ; < / K e y > < / D i a g r a m O b j e c t K e y > < D i a g r a m O b j e c t K e y > < K e y > R e l a t i o n s h i p s \ & l t ; T a b l e s \ T i l f � y 1 \ C o l u m n s \ k o m n r & g t ; - & l t ; T a b l e s \ k o m m u n e _ t a b \ C o l u m n s \ k n r _ 2 0 1 3 - 2 2 & g t ; \ F K < / K e y > < / D i a g r a m O b j e c t K e y > < D i a g r a m O b j e c t K e y > < K e y > R e l a t i o n s h i p s \ & l t ; T a b l e s \ T i l f � y 1 \ C o l u m n s \ k o m n r & g t ; - & l t ; T a b l e s \ k o m m u n e _ t a b \ C o l u m n s \ k n r _ 2 0 1 3 - 2 2 & g t ; \ P K < / K e y > < / D i a g r a m O b j e c t K e y > < D i a g r a m O b j e c t K e y > < K e y > R e l a t i o n s h i p s \ & l t ; T a b l e s \ T i l f � y 1 \ C o l u m n s \ k o m n r & g t ; - & l t ; T a b l e s \ k o m m u n e _ t a b \ C o l u m n s \ k n r _ 2 0 1 3 - 2 2 & g t ; \ C r o s s F i l t e r < / K e y > < / D i a g r a m O b j e c t K e y > < D i a g r a m O b j e c t K e y > < K e y > R e l a t i o n s h i p s \ & l t ; T a b l e s \ T i l f � y 1 \ C o l u m n s \ k o m n r & g t ; - & l t ; T a b l e s \ k o m m u n e _ t a b   1 \ C o l u m n s \ k n r _ 2 0 1 3 - 2 2 & g t ; < / K e y > < / D i a g r a m O b j e c t K e y > < D i a g r a m O b j e c t K e y > < K e y > R e l a t i o n s h i p s \ & l t ; T a b l e s \ T i l f � y 1 \ C o l u m n s \ k o m n r & g t ; - & l t ; T a b l e s \ k o m m u n e _ t a b   1 \ C o l u m n s \ k n r _ 2 0 1 3 - 2 2 & g t ; \ F K < / K e y > < / D i a g r a m O b j e c t K e y > < D i a g r a m O b j e c t K e y > < K e y > R e l a t i o n s h i p s \ & l t ; T a b l e s \ T i l f � y 1 \ C o l u m n s \ k o m n r & g t ; - & l t ; T a b l e s \ k o m m u n e _ t a b   1 \ C o l u m n s \ k n r _ 2 0 1 3 - 2 2 & g t ; \ P K < / K e y > < / D i a g r a m O b j e c t K e y > < D i a g r a m O b j e c t K e y > < K e y > R e l a t i o n s h i p s \ & l t ; T a b l e s \ T i l f � y 1 \ C o l u m n s \ k o m n r & g t ; - & l t ; T a b l e s \ k o m m u n e _ t a b   1 \ C o l u m n s \ k n r _ 2 0 1 3 - 2 2 & g t ; \ C r o s s F i l t e r < / K e y > < / D i a g r a m O b j e c t K e y > < / A l l K e y s > < S e l e c t e d K e y s > < D i a g r a m O b j e c t K e y > < K e y > T a b l e s \ k o m m u n e _ t a b   1 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 T a g s \ T a b l e s \ & l t ; T a b l e s \ k o m m u n e _ t a b & g t ; 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 T a g s \ T a b l e s \ & l t ; T a b l e s \ k o m m u n e _ t a b   1 & g t ; 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 T a g s \ T a b l e s \ & l t ; T a b l e s \ T i l f � y 1 & g t ; 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 T a b l e s \ k o m m u n e _ t a b < / K e y > < / a : K e y > < a : V a l u e   i : t y p e = " D i a g r a m D i s p l a y N o d e V i e w S t a t e " > < H e i g h t > 2 6 9 < / H e i g h t > < I s E x p a n d e d > t r u e < / I s E x p a n d e d > < L a y e d O u t > t r u e < / L a y e d O u t > < L e f t > 7 9 < / L e f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 T a b l e s \ k o m m u n e _ t a b \ C o l u m n s \ k n r _ 2 0 1 3 - 2 2 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 T a b l e s \ k o m m u n e _ t a b \ C o l u m n s \ K o m   2 0 1 3 - 2 2 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 T a b l e s \ k o m m u n e _ t a b \ C o l u m n s \ F y l k e s n r 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 T a b l e s \ k o m m u n e _ t a b \ C o l u m n s \ f y l k e 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 T a b l e s \ k o m m u n e _ t a b \ C o l u m n s \ K n r 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 T a b l e s \ k o m m u n e _ t a b \ C o l u m n s \ k o m m u n e 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 T a b l e s \ k o m m u n e _ t a b \ C o l u m n s \ k n r _ k o m m u n e 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 T a b l e s \ k o m m u n e _ t a b   1 < / K e y > < / a : K e y > < a : V a l u e   i : t y p e = " D i a g r a m D i s p l a y N o d e V i e w S t a t e " > < H e i g h t > 2 0 9 . 5 < / H e i g h t > < I s E x p a n d e d > t r u e < / I s E x p a n d e d > < I s F o c u s e d > t r u e < / I s F o c u s e d > < L a y e d O u t > t r u e < / L a y e d O u t > < L e f t > 8 9 0 < / L e f t > < T a b I n d e x > 2 < / T a b I n d e x > < T o p > 2 2 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 T a b l e s \ k o m m u n e _ t a b   1 \ C o l u m n s \ k n r _ 2 0 1 3 - 2 2 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 T a b l e s \ k o m m u n e _ t a b   1 \ C o l u m n s \ K o m   2 0 1 3 - 2 2 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 T a b l e s \ k o m m u n e _ t a b   1 \ C o l u m n s \ F y l k e s n r 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 T a b l e s \ k o m m u n e _ t a b   1 \ C o l u m n s \ f y l k e 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 T a b l e s \ k o m m u n e _ t a b   1 \ C o l u m n s \ K n r 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 T a b l e s \ k o m m u n e _ t a b   1 \ C o l u m n s \ k o m m u n e 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 T a b l e s \ k o m m u n e _ t a b   1 \ C o l u m n s \ k n r _ k o m m u n e 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 T a b l e s \ T i l f � y 1 < / K e y > < / a : K e y > < a : V a l u e   i : t y p e = " D i a g r a m D i s p l a y N o d e V i e w S t a t e " > < H e i g h t > 2 4 0 < / H e i g h t > < I s E x p a n d e d > t r u e < / I s E x p a n d e d > < L a y e d O u t > t r u e < / L a y e d O u t > < L e f t > 4 9 5 < / L e f t > < T a b I n d e x > 1 < / T a b I n d e x > < T o p > 3 3 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 T a b l e s \ T i l f � y 1 \ C o l u m n s \ a a r 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 T a b l e s \ T i l f � y 1 \ C o l u m n s \ o r g n r 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 T a b l e s \ T i l f � y 1 \ C o l u m n s \ n a v n 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 T a b l e s \ T i l f � y 1 \ C o l u m n s \ k o m n r 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 T a b l e s \ T i l f � y 1 \ C o l u m n s \ e g g _ k g 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 T a b l e s \ T i l f � y 1 \ M e a s u r e s \ S u m   a v   e g g _ k g 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 T a b l e s \ T i l f � y 1 \ S u m   a v   e g g _ k g \ A d d i t i o n a l 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 T a b l e s \ T i l f � y 1 \ M e a s u r e s \ S u m   e g g _ k g 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 T a b l e s \ T i l f � y 1 \ M e a s u r e s \ A n t   o r g n r 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 R e l a t i o n s h i p s \ & l t ; T a b l e s \ T i l f � y 1 \ C o l u m n s \ k o m n r & g t ; - & l t ; T a b l e s \ k o m m u n e _ t a b \ C o l u m n s \ k n r _ 2 0 1 3 - 2 2 & g t ; < / K e y > < / a : K e y > < a : V a l u e   i : t y p e = " D i a g r a m D i s p l a y L i n k V i e w S t a t e " > < A u t o m a t i o n P r o p e r t y H e l p e r T e x t > E n d   p o i n t   1 :   ( 4 7 9 , 1 5 3 ) .   E n d   p o i n t   2 :   ( 2 9 5 , 1 3 4 , 5 ) 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 4 7 9 . 0 0 0 0 0 0 0 0 0 0 0 0 0 6 < / b : _ x > < b : _ y > 1 5 3 < / b : _ y > < / b : P o i n t > < b : P o i n t > < b : _ x > 3 8 9 < / b : _ x > < b : _ y > 1 5 3 < / b : _ y > < / b : P o i n t > < b : P o i n t > < b : _ x > 3 8 7 < / b : _ x > < b : _ y > 1 5 1 < / b : _ y > < / b : P o i n t > < b : P o i n t > < b : _ x > 3 8 7 < / b : _ x > < b : _ y > 1 3 6 . 5 < / b : _ y > < / b : P o i n t > < b : P o i n t > < b : _ x > 3 8 5 < / b : _ x > < b : _ y > 1 3 4 . 5 < / b : _ y > < / b : P o i n t > < b : P o i n t > < b : _ x > 2 9 4 . 9 9 9 9 9 9 9 9 9 9 9 9 9 4 < / b : _ x > < b : _ y > 1 3 4 . 5 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 R e l a t i o n s h i p s \ & l t ; T a b l e s \ T i l f � y 1 \ C o l u m n s \ k o m n r & g t ; - & l t ; T a b l e s \ k o m m u n e _ t a b \ C o l u m n s \ k n r _ 2 0 1 3 - 2 2 & g t ; \ F K 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 4 7 9 . 0 0 0 0 0 0 0 0 0 0 0 0 0 6 < / b : _ x > < b : _ y > 1 4 5 < / b : _ y > < / L a b e l L o c a t i o n > < L o c a t i o n   x m l n s : b = " h t t p : / / s c h e m a s . d a t a c o n t r a c t . o r g / 2 0 0 4 / 0 7 / S y s t e m . W i n d o w s " > < b : _ x > 4 9 5 < / b : _ x > < b : _ y > 1 5 3 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 R e l a t i o n s h i p s \ & l t ; T a b l e s \ T i l f � y 1 \ C o l u m n s \ k o m n r & g t ; - & l t ; T a b l e s \ k o m m u n e _ t a b \ C o l u m n s \ k n r _ 2 0 1 3 - 2 2 & g t ; \ P K 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 2 7 8 . 9 9 9 9 9 9 9 9 9 9 9 9 9 4 < / b : _ x > < b : _ y > 1 2 6 . 5 < / b : _ y > < / L a b e l L o c a t i o n > < L o c a t i o n   x m l n s : b = " h t t p : / / s c h e m a s . d a t a c o n t r a c t . o r g / 2 0 0 4 / 0 7 / S y s t e m . W i n d o w s " > < b : _ x > 2 7 8 . 9 9 9 9 9 9 9 9 9 9 9 9 9 4 < / b : _ x > < b : _ y > 1 3 4 . 5 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 R e l a t i o n s h i p s \ & l t ; T a b l e s \ T i l f � y 1 \ C o l u m n s \ k o m n r & g t ; - & l t ; T a b l e s \ k o m m u n e _ t a b \ C o l u m n s \ k n r _ 2 0 1 3 - 2 2 & g t ; \ C r o s s F i l t e r 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 4 7 9 . 0 0 0 0 0 0 0 0 0 0 0 0 0 6 < / b : _ x > < b : _ y > 1 5 3 < / b : _ y > < / b : P o i n t > < b : P o i n t > < b : _ x > 3 8 9 < / b : _ x > < b : _ y > 1 5 3 < / b : _ y > < / b : P o i n t > < b : P o i n t > < b : _ x > 3 8 7 < / b : _ x > < b : _ y > 1 5 1 < / b : _ y > < / b : P o i n t > < b : P o i n t > < b : _ x > 3 8 7 < / b : _ x > < b : _ y > 1 3 6 . 5 < / b : _ y > < / b : P o i n t > < b : P o i n t > < b : _ x > 3 8 5 < / b : _ x > < b : _ y > 1 3 4 . 5 < / b : _ y > < / b : P o i n t > < b : P o i n t > < b : _ x > 2 9 4 . 9 9 9 9 9 9 9 9 9 9 9 9 9 4 < / b : _ x > < b : _ y > 1 3 4 . 5 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 R e l a t i o n s h i p s \ & l t ; T a b l e s \ T i l f � y 1 \ C o l u m n s \ k o m n r & g t ; - & l t ; T a b l e s \ k o m m u n e _ t a b   1 \ C o l u m n s \ k n r _ 2 0 1 3 - 2 2 & g t ; < / K e y > < / a : K e y > < a : V a l u e   i : t y p e = " D i a g r a m D i s p l a y L i n k V i e w S t a t e " > < A u t o m a t i o n P r o p e r t y H e l p e r T e x t > E n d   p o i n t   1 :   ( 7 1 1 , 1 5 3 ) .   E n d   p o i n t   2 :   ( 8 7 4 , 1 2 6 , 7 5 ) 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 7 1 1 . 0 0 0 0 0 0 0 0 0 0 0 0 1 1 < / b : _ x > < b : _ y > 1 5 3 < / b : _ y > < / b : P o i n t > < b : P o i n t > < b : _ x > 7 9 0 . 5 < / b : _ x > < b : _ y > 1 5 3 < / b : _ y > < / b : P o i n t > < b : P o i n t > < b : _ x > 7 9 2 . 5 < / b : _ x > < b : _ y > 1 5 1 < / b : _ y > < / b : P o i n t > < b : P o i n t > < b : _ x > 7 9 2 . 5 < / b : _ x > < b : _ y > 1 2 8 . 7 5 < / b : _ y > < / b : P o i n t > < b : P o i n t > < b : _ x > 7 9 4 . 5 < / b : _ x > < b : _ y > 1 2 6 . 7 5 < / b : _ y > < / b : P o i n t > < b : P o i n t > < b : _ x > 8 7 4 < / b : _ x > < b : _ y > 1 2 6 . 7 5 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 R e l a t i o n s h i p s \ & l t ; T a b l e s \ T i l f � y 1 \ C o l u m n s \ k o m n r & g t ; - & l t ; T a b l e s \ k o m m u n e _ t a b   1 \ C o l u m n s \ k n r _ 2 0 1 3 - 2 2 & g t ; \ F K 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 6 9 5 . 0 0 0 0 0 0 0 0 0 0 0 0 1 1 < / b : _ x > < b : _ y > 1 4 5 < / b : _ y > < / L a b e l L o c a t i o n > < L o c a t i o n   x m l n s : b = " h t t p : / / s c h e m a s . d a t a c o n t r a c t . o r g / 2 0 0 4 / 0 7 / S y s t e m . W i n d o w s " > < b : _ x > 6 9 5 < / b : _ x > < b : _ y > 1 5 3 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 R e l a t i o n s h i p s \ & l t ; T a b l e s \ T i l f � y 1 \ C o l u m n s \ k o m n r & g t ; - & l t ; T a b l e s \ k o m m u n e _ t a b   1 \ C o l u m n s \ k n r _ 2 0 1 3 - 2 2 & g t ; \ P K 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 8 7 4 < / b : _ x > < b : _ y > 1 1 8 . 7 5 < / b : _ y > < / L a b e l L o c a t i o n > < L o c a t i o n   x m l n s : b = " h t t p : / / s c h e m a s . d a t a c o n t r a c t . o r g / 2 0 0 4 / 0 7 / S y s t e m . W i n d o w s " > < b : _ x > 8 9 0 < / b : _ x > < b : _ y > 1 2 6 . 7 5 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 R e l a t i o n s h i p s \ & l t ; T a b l e s \ T i l f � y 1 \ C o l u m n s \ k o m n r & g t ; - & l t ; T a b l e s \ k o m m u n e _ t a b   1 \ C o l u m n s \ k n r _ 2 0 1 3 - 2 2 & g t ; \ C r o s s F i l t e r 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 7 1 1 . 0 0 0 0 0 0 0 0 0 0 0 0 1 1 < / b : _ x > < b : _ y > 1 5 3 < / b : _ y > < / b : P o i n t > < b : P o i n t > < b : _ x > 7 9 0 . 5 < / b : _ x > < b : _ y > 1 5 3 < / b : _ y > < / b : P o i n t > < b : P o i n t > < b : _ x > 7 9 2 . 5 < / b : _ x > < b : _ y > 1 5 1 < / b : _ y > < / b : P o i n t > < b : P o i n t > < b : _ x > 7 9 2 . 5 < / b : _ x > < b : _ y > 1 2 8 . 7 5 < / b : _ y > < / b : P o i n t > < b : P o i n t > < b : _ x > 7 9 4 . 5 < / b : _ x > < b : _ y > 1 2 6 . 7 5 < / b : _ y > < / b : P o i n t > < b : P o i n t > < b : _ x > 8 7 4 < / b : _ x > < b : _ y > 1 2 6 . 7 5 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Props1.xml><?xml version="1.0" encoding="utf-8"?>
<ds:datastoreItem xmlns:ds="http://schemas.openxmlformats.org/officeDocument/2006/customXml" ds:itemID="{F57A4934-994C-4C55-94D7-721A921611FA}">
  <ds:schemaRefs/>
</ds:datastoreItem>
</file>

<file path=customXml/itemProps10.xml><?xml version="1.0" encoding="utf-8"?>
<ds:datastoreItem xmlns:ds="http://schemas.openxmlformats.org/officeDocument/2006/customXml" ds:itemID="{4BECFC7E-D2B5-42BD-AFA5-0344097F88A3}">
  <ds:schemaRefs/>
</ds:datastoreItem>
</file>

<file path=customXml/itemProps11.xml><?xml version="1.0" encoding="utf-8"?>
<ds:datastoreItem xmlns:ds="http://schemas.openxmlformats.org/officeDocument/2006/customXml" ds:itemID="{5C04B140-056A-4971-B688-54C31B3677FB}">
  <ds:schemaRefs/>
</ds:datastoreItem>
</file>

<file path=customXml/itemProps12.xml><?xml version="1.0" encoding="utf-8"?>
<ds:datastoreItem xmlns:ds="http://schemas.openxmlformats.org/officeDocument/2006/customXml" ds:itemID="{BDE5CFC4-5474-4B12-97FD-F70207881FA2}">
  <ds:schemaRefs/>
</ds:datastoreItem>
</file>

<file path=customXml/itemProps13.xml><?xml version="1.0" encoding="utf-8"?>
<ds:datastoreItem xmlns:ds="http://schemas.openxmlformats.org/officeDocument/2006/customXml" ds:itemID="{93DCCDEA-4717-44BF-9762-BBF58EA91A34}">
  <ds:schemaRefs/>
</ds:datastoreItem>
</file>

<file path=customXml/itemProps14.xml><?xml version="1.0" encoding="utf-8"?>
<ds:datastoreItem xmlns:ds="http://schemas.openxmlformats.org/officeDocument/2006/customXml" ds:itemID="{CA6E38FD-FCE8-424A-A028-94013A4DCB95}">
  <ds:schemaRefs/>
</ds:datastoreItem>
</file>

<file path=customXml/itemProps15.xml><?xml version="1.0" encoding="utf-8"?>
<ds:datastoreItem xmlns:ds="http://schemas.openxmlformats.org/officeDocument/2006/customXml" ds:itemID="{C59B8CEB-A3F1-4F1A-855C-6F0EE69AF4D3}">
  <ds:schemaRefs>
    <ds:schemaRef ds:uri="http://schemas.microsoft.com/DataMashup"/>
  </ds:schemaRefs>
</ds:datastoreItem>
</file>

<file path=customXml/itemProps16.xml><?xml version="1.0" encoding="utf-8"?>
<ds:datastoreItem xmlns:ds="http://schemas.openxmlformats.org/officeDocument/2006/customXml" ds:itemID="{E2430E21-CCEE-4491-B1B7-1E909F123E41}">
  <ds:schemaRefs/>
</ds:datastoreItem>
</file>

<file path=customXml/itemProps17.xml><?xml version="1.0" encoding="utf-8"?>
<ds:datastoreItem xmlns:ds="http://schemas.openxmlformats.org/officeDocument/2006/customXml" ds:itemID="{9DD2366C-4787-458C-AC18-B9C73BAA8E64}">
  <ds:schemaRefs/>
</ds:datastoreItem>
</file>

<file path=customXml/itemProps18.xml><?xml version="1.0" encoding="utf-8"?>
<ds:datastoreItem xmlns:ds="http://schemas.openxmlformats.org/officeDocument/2006/customXml" ds:itemID="{6F3323D6-E27D-4061-8927-2C22AA4D9BD4}">
  <ds:schemaRefs/>
</ds:datastoreItem>
</file>

<file path=customXml/itemProps19.xml><?xml version="1.0" encoding="utf-8"?>
<ds:datastoreItem xmlns:ds="http://schemas.openxmlformats.org/officeDocument/2006/customXml" ds:itemID="{8421CFE3-C858-496E-932C-EC31519FBF0E}">
  <ds:schemaRefs/>
</ds:datastoreItem>
</file>

<file path=customXml/itemProps2.xml><?xml version="1.0" encoding="utf-8"?>
<ds:datastoreItem xmlns:ds="http://schemas.openxmlformats.org/officeDocument/2006/customXml" ds:itemID="{D44C3DC0-A83A-4B5C-9A23-E6CBE7A6B350}">
  <ds:schemaRefs/>
</ds:datastoreItem>
</file>

<file path=customXml/itemProps20.xml><?xml version="1.0" encoding="utf-8"?>
<ds:datastoreItem xmlns:ds="http://schemas.openxmlformats.org/officeDocument/2006/customXml" ds:itemID="{339FEECB-5341-45DE-ADC7-1E5016469CCD}">
  <ds:schemaRefs/>
</ds:datastoreItem>
</file>

<file path=customXml/itemProps21.xml><?xml version="1.0" encoding="utf-8"?>
<ds:datastoreItem xmlns:ds="http://schemas.openxmlformats.org/officeDocument/2006/customXml" ds:itemID="{6C11A82E-4F8D-49A3-8263-4C3F54E0E032}">
  <ds:schemaRefs/>
</ds:datastoreItem>
</file>

<file path=customXml/itemProps22.xml><?xml version="1.0" encoding="utf-8"?>
<ds:datastoreItem xmlns:ds="http://schemas.openxmlformats.org/officeDocument/2006/customXml" ds:itemID="{8DBCBF6A-2E76-4B99-9BDC-4581F3754034}">
  <ds:schemaRefs/>
</ds:datastoreItem>
</file>

<file path=customXml/itemProps23.xml><?xml version="1.0" encoding="utf-8"?>
<ds:datastoreItem xmlns:ds="http://schemas.openxmlformats.org/officeDocument/2006/customXml" ds:itemID="{99F50A7A-3514-478A-9CEE-5C5267500A3F}">
  <ds:schemaRefs/>
</ds:datastoreItem>
</file>

<file path=customXml/itemProps24.xml><?xml version="1.0" encoding="utf-8"?>
<ds:datastoreItem xmlns:ds="http://schemas.openxmlformats.org/officeDocument/2006/customXml" ds:itemID="{A0E6585F-FEE3-4D30-880E-84C08CC2C1FA}">
  <ds:schemaRefs/>
</ds:datastoreItem>
</file>

<file path=customXml/itemProps25.xml><?xml version="1.0" encoding="utf-8"?>
<ds:datastoreItem xmlns:ds="http://schemas.openxmlformats.org/officeDocument/2006/customXml" ds:itemID="{113A11E9-4988-49F1-9D42-699EF1B0ACEF}">
  <ds:schemaRefs/>
</ds:datastoreItem>
</file>

<file path=customXml/itemProps26.xml><?xml version="1.0" encoding="utf-8"?>
<ds:datastoreItem xmlns:ds="http://schemas.openxmlformats.org/officeDocument/2006/customXml" ds:itemID="{8940A474-CA12-4EC1-BB6D-ACD5B2BB229C}">
  <ds:schemaRefs/>
</ds:datastoreItem>
</file>

<file path=customXml/itemProps27.xml><?xml version="1.0" encoding="utf-8"?>
<ds:datastoreItem xmlns:ds="http://schemas.openxmlformats.org/officeDocument/2006/customXml" ds:itemID="{FE195C86-1F3B-4074-80F0-ACDC7745E2C0}">
  <ds:schemaRefs/>
</ds:datastoreItem>
</file>

<file path=customXml/itemProps28.xml><?xml version="1.0" encoding="utf-8"?>
<ds:datastoreItem xmlns:ds="http://schemas.openxmlformats.org/officeDocument/2006/customXml" ds:itemID="{F3B74D24-FDD7-4375-B207-A4DE2E1E8FF3}">
  <ds:schemaRefs/>
</ds:datastoreItem>
</file>

<file path=customXml/itemProps29.xml><?xml version="1.0" encoding="utf-8"?>
<ds:datastoreItem xmlns:ds="http://schemas.openxmlformats.org/officeDocument/2006/customXml" ds:itemID="{0258A294-75B5-4BD6-ADF7-29FEEF015C31}">
  <ds:schemaRefs/>
</ds:datastoreItem>
</file>

<file path=customXml/itemProps3.xml><?xml version="1.0" encoding="utf-8"?>
<ds:datastoreItem xmlns:ds="http://schemas.openxmlformats.org/officeDocument/2006/customXml" ds:itemID="{9AE6D4DB-419C-4B23-A70B-8F579602338E}">
  <ds:schemaRefs/>
</ds:datastoreItem>
</file>

<file path=customXml/itemProps30.xml><?xml version="1.0" encoding="utf-8"?>
<ds:datastoreItem xmlns:ds="http://schemas.openxmlformats.org/officeDocument/2006/customXml" ds:itemID="{DD2889A5-23BE-45CA-AE05-030F9FF479CA}">
  <ds:schemaRefs/>
</ds:datastoreItem>
</file>

<file path=customXml/itemProps4.xml><?xml version="1.0" encoding="utf-8"?>
<ds:datastoreItem xmlns:ds="http://schemas.openxmlformats.org/officeDocument/2006/customXml" ds:itemID="{8FF3213A-B44C-4C89-A781-2135B931C233}">
  <ds:schemaRefs/>
</ds:datastoreItem>
</file>

<file path=customXml/itemProps5.xml><?xml version="1.0" encoding="utf-8"?>
<ds:datastoreItem xmlns:ds="http://schemas.openxmlformats.org/officeDocument/2006/customXml" ds:itemID="{B160C191-5399-4692-ABA9-BD7E64081D2D}">
  <ds:schemaRefs/>
</ds:datastoreItem>
</file>

<file path=customXml/itemProps6.xml><?xml version="1.0" encoding="utf-8"?>
<ds:datastoreItem xmlns:ds="http://schemas.openxmlformats.org/officeDocument/2006/customXml" ds:itemID="{7B7AA1ED-A5D7-496E-A8FE-2BD82A0A93DE}">
  <ds:schemaRefs/>
</ds:datastoreItem>
</file>

<file path=customXml/itemProps7.xml><?xml version="1.0" encoding="utf-8"?>
<ds:datastoreItem xmlns:ds="http://schemas.openxmlformats.org/officeDocument/2006/customXml" ds:itemID="{5A96281D-D866-4E47-99B5-082FE8F66A43}">
  <ds:schemaRefs/>
</ds:datastoreItem>
</file>

<file path=customXml/itemProps8.xml><?xml version="1.0" encoding="utf-8"?>
<ds:datastoreItem xmlns:ds="http://schemas.openxmlformats.org/officeDocument/2006/customXml" ds:itemID="{64379DD5-AB57-4CC8-912E-878D92EE35C5}">
  <ds:schemaRefs/>
</ds:datastoreItem>
</file>

<file path=customXml/itemProps9.xml><?xml version="1.0" encoding="utf-8"?>
<ds:datastoreItem xmlns:ds="http://schemas.openxmlformats.org/officeDocument/2006/customXml" ds:itemID="{22A5C060-2AFF-43D0-85CE-0CF651BFB5B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13</vt:i4>
      </vt:variant>
    </vt:vector>
  </HeadingPairs>
  <TitlesOfParts>
    <vt:vector size="13" baseType="lpstr">
      <vt:lpstr>2013</vt:lpstr>
      <vt:lpstr>Base kommune</vt:lpstr>
      <vt:lpstr>P_fylke</vt:lpstr>
      <vt:lpstr>Om talla</vt:lpstr>
      <vt:lpstr>Fylke</vt:lpstr>
      <vt:lpstr>P_kom_kg</vt:lpstr>
      <vt:lpstr>Kommune kg</vt:lpstr>
      <vt:lpstr>Kom.ant</vt:lpstr>
      <vt:lpstr>P_kom_ant</vt:lpstr>
      <vt:lpstr>Kommuner</vt:lpstr>
      <vt:lpstr>P_rang_komm</vt:lpstr>
      <vt:lpstr>P_prod</vt:lpstr>
      <vt:lpstr>Enkeltprod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</dc:creator>
  <cp:lastModifiedBy>J. Sandberg</cp:lastModifiedBy>
  <dcterms:created xsi:type="dcterms:W3CDTF">2023-08-16T15:09:48Z</dcterms:created>
  <dcterms:modified xsi:type="dcterms:W3CDTF">2023-11-29T17:39:57Z</dcterms:modified>
</cp:coreProperties>
</file>