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Samordningsseksjonen\Kommuneøkonomi og modernisering\Skjønnstilskuddet\2021\"/>
    </mc:Choice>
  </mc:AlternateContent>
  <xr:revisionPtr revIDLastSave="0" documentId="13_ncr:1_{BD8879BA-E1DB-4DE5-8ED9-046AFC58CB14}" xr6:coauthVersionLast="46" xr6:coauthVersionMax="46" xr10:uidLastSave="{00000000-0000-0000-0000-000000000000}"/>
  <bookViews>
    <workbookView xWindow="-2490" yWindow="-21000" windowWidth="24075" windowHeight="17370" xr2:uid="{00000000-000D-0000-FFFF-FFFF00000000}"/>
  </bookViews>
  <sheets>
    <sheet name="Oversikt" sheetId="2" r:id="rId1"/>
    <sheet name="Fordeling - detaljert" sheetId="3" r:id="rId2"/>
    <sheet name="Utbetaling GH (10 terminer)" sheetId="9" r:id="rId3"/>
    <sheet name="Utbetaling T10 (termin 10)" sheetId="8" r:id="rId4"/>
    <sheet name="Utbetaling T11 (termin 11)" sheetId="10" r:id="rId5"/>
  </sheets>
  <externalReferences>
    <externalReference r:id="rId6"/>
    <externalReference r:id="rId7"/>
  </externalReferences>
  <definedNames>
    <definedName name="_xlnm._FilterDatabase" localSheetId="1" hidden="1">'Fordeling - detaljert'!$A$3:$L$104</definedName>
    <definedName name="_xlnm._FilterDatabase" localSheetId="0" hidden="1">Oversikt!$A$5:$J$43</definedName>
    <definedName name="ere">[1]!Tabell1[#All]</definedName>
    <definedName name="Fellestiltak" localSheetId="1">[2]!Tabell134[[#All],[Ref.nr.]:[Merknader og forutsetninger]]</definedName>
    <definedName name="Fellestiltak" localSheetId="0">[2]!Tabell134[[#All],[Ref.nr.]:[Merknader og forutsetninger]]</definedName>
    <definedName name="Fellestiltak">[1]!Tabell134[[#All],[Ref.nr.]:[Merknader og forutsetninger]]</definedName>
    <definedName name="Kommunespesifikke" localSheetId="1">[2]!Tabell13[#All]</definedName>
    <definedName name="Kommunespesifikke" localSheetId="0">[2]!Tabell13[#All]</definedName>
    <definedName name="Kommunespesifikke">[1]!Tabell13[#All]</definedName>
    <definedName name="Prosjektskjønn" localSheetId="1">[2]!Tabell1[#All]</definedName>
    <definedName name="Prosjektskjønn" localSheetId="0">[2]!Tabell1[#All]</definedName>
    <definedName name="Prosjektskjønn">[1]!Tabell1[#All]</definedName>
    <definedName name="test">#REF!</definedName>
    <definedName name="Utbetaling" localSheetId="0">Oversikt!$A$5:$J$43</definedName>
    <definedName name="Utbetal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6" i="3" l="1"/>
  <c r="K107" i="3"/>
  <c r="C41" i="10" l="1"/>
  <c r="C41" i="8"/>
  <c r="C41" i="9"/>
  <c r="F44" i="2"/>
  <c r="L44" i="2" l="1"/>
  <c r="D44" i="2"/>
  <c r="E44" i="2"/>
  <c r="G44" i="2"/>
  <c r="H44" i="2"/>
  <c r="I44" i="2"/>
  <c r="J44" i="2"/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5" i="2"/>
  <c r="K44" i="2" l="1"/>
  <c r="I106" i="3"/>
  <c r="J106" i="3"/>
  <c r="I107" i="3"/>
  <c r="J107" i="3"/>
  <c r="H107" i="3"/>
  <c r="H106" i="3"/>
  <c r="M44" i="2" l="1"/>
  <c r="N44" i="2"/>
  <c r="J109" i="3"/>
  <c r="C44" i="2" l="1"/>
  <c r="K46" i="2" s="1"/>
</calcChain>
</file>

<file path=xl/sharedStrings.xml><?xml version="1.0" encoding="utf-8"?>
<sst xmlns="http://schemas.openxmlformats.org/spreadsheetml/2006/main" count="750" uniqueCount="177">
  <si>
    <t>Trondheim</t>
  </si>
  <si>
    <t>Hitra</t>
  </si>
  <si>
    <t>Frøya</t>
  </si>
  <si>
    <t>Ørland</t>
  </si>
  <si>
    <t>Åfjord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</si>
  <si>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</si>
  <si>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</si>
  <si>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</si>
  <si>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</si>
  <si>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</si>
  <si>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</si>
  <si>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</si>
  <si>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</si>
  <si>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</si>
  <si>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</si>
  <si>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</si>
  <si>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SUM</t>
  </si>
  <si>
    <t>Kommune/Samarbeid</t>
  </si>
  <si>
    <t>Utbetalingskommune</t>
  </si>
  <si>
    <t>Samarbeidskommuner</t>
  </si>
  <si>
    <t>Skjønnspott</t>
  </si>
  <si>
    <t>Skjønnselement</t>
  </si>
  <si>
    <t>Tiltak/ Prosjekt</t>
  </si>
  <si>
    <t>Forutsetninger/ Merknader</t>
  </si>
  <si>
    <t>Indre Fosen</t>
  </si>
  <si>
    <t>Kompensasjonsskjønn</t>
  </si>
  <si>
    <t>Steinkjer</t>
  </si>
  <si>
    <t>Namsos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</si>
  <si>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</si>
  <si>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</si>
  <si>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</si>
  <si>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</si>
  <si>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</si>
  <si>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</si>
  <si>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</si>
  <si>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</si>
  <si>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</si>
  <si>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</si>
  <si>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</si>
  <si>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</si>
  <si>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</si>
  <si>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</si>
  <si>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</si>
  <si>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Rindal</t>
  </si>
  <si>
    <t>Kommunenr</t>
  </si>
  <si>
    <t>Kommunenavn</t>
  </si>
  <si>
    <t>Skjønn i hele kroner</t>
  </si>
  <si>
    <t>Ressurskrevende tjenester</t>
  </si>
  <si>
    <t>Minoritets-språklige elever</t>
  </si>
  <si>
    <t>Flerårig befolknings-nedgang</t>
  </si>
  <si>
    <t>Uforutsette forhold</t>
  </si>
  <si>
    <t>Særskilte forhold i enkeltkommuner</t>
  </si>
  <si>
    <t>Prosjektskjønn</t>
  </si>
  <si>
    <t>Sårbarhet i telenettet</t>
  </si>
  <si>
    <t>Alle</t>
  </si>
  <si>
    <t>Delsum</t>
  </si>
  <si>
    <t>K-nr.</t>
  </si>
  <si>
    <t>SUM
Tildelt</t>
  </si>
  <si>
    <t>Snåase-Snåsa</t>
  </si>
  <si>
    <t>Heim</t>
  </si>
  <si>
    <t>Orkland</t>
  </si>
  <si>
    <t>Nærøysund</t>
  </si>
  <si>
    <t>Prosjektskjønn inkl. søknadsbaserte fellesløft</t>
  </si>
  <si>
    <t>Andre fellesløft</t>
  </si>
  <si>
    <t>SUM tildelt</t>
  </si>
  <si>
    <t xml:space="preserve">Brannsikring Bergstaden </t>
  </si>
  <si>
    <t xml:space="preserve">Naturvernområde Tautra </t>
  </si>
  <si>
    <t xml:space="preserve">Utilsiktede virkninger IS – kommunereform </t>
  </si>
  <si>
    <t>Korona</t>
  </si>
  <si>
    <t>Særskilte forhold for kommunene samlet</t>
  </si>
  <si>
    <t>Uforutsette og ekstraordinære hendelser</t>
  </si>
  <si>
    <t>DigiTrøndelag</t>
  </si>
  <si>
    <r>
      <t xml:space="preserve">Tildelt grønt hefte/særskilt
</t>
    </r>
    <r>
      <rPr>
        <sz val="12"/>
        <rFont val="Calibri"/>
        <family val="2"/>
        <scheme val="minor"/>
      </rPr>
      <t>Utbetalt over 10 terminer/ særskilt</t>
    </r>
  </si>
  <si>
    <r>
      <t xml:space="preserve">Til utbetaling
</t>
    </r>
    <r>
      <rPr>
        <sz val="12"/>
        <rFont val="Calibri"/>
        <family val="2"/>
        <scheme val="minor"/>
      </rPr>
      <t>Termin 10</t>
    </r>
  </si>
  <si>
    <t>Alle (region)</t>
  </si>
  <si>
    <t>Indre Namdal</t>
  </si>
  <si>
    <t>Orkdal/øy</t>
  </si>
  <si>
    <t>Midtre Namdal</t>
  </si>
  <si>
    <t>Verdal og Levanger</t>
  </si>
  <si>
    <t>Ytre Namdal</t>
  </si>
  <si>
    <t>Fellesløft - kompetanseløft gjennom nettverk</t>
  </si>
  <si>
    <t>Regionsamarbeid oppvekst og utdanning Fosen</t>
  </si>
  <si>
    <t>Regionsamarbeid oppvekst og utdanning Indre Namdal</t>
  </si>
  <si>
    <t>Regionsamarbeid oppvekst og utdanning Midtre Namdal</t>
  </si>
  <si>
    <t>Regionsamarbeid oppvekst og utdanning Verdal og Levanger</t>
  </si>
  <si>
    <t>Regionsamarbeid oppvekst og utdanning Ytre Namdal</t>
  </si>
  <si>
    <t>Regionsamarbeid oppvekst og utdanning Trondheim og Malvik</t>
  </si>
  <si>
    <t>Regionsamarbeid oppvekst og utdanning Steinkjer og Inderøy</t>
  </si>
  <si>
    <t>Innovasjon og fornying</t>
  </si>
  <si>
    <t>Bylaboratorium (ByLab) i Innherredsbyene</t>
  </si>
  <si>
    <t>Steinkjer, Verdal</t>
  </si>
  <si>
    <t>Planfaglig ressurs for reinbeitedistriktene i Nord-Trøndelag reinbeiteområde</t>
  </si>
  <si>
    <t xml:space="preserve">Siste tildelingsår. </t>
  </si>
  <si>
    <t>Team som tåler</t>
  </si>
  <si>
    <t>Flerårig befolkningsnedgang</t>
  </si>
  <si>
    <t>Minoritetsspråklige elever</t>
  </si>
  <si>
    <t>Trondheim, Malvik</t>
  </si>
  <si>
    <t>Steinkjer, Inderøy</t>
  </si>
  <si>
    <t>Midtre Gauldal, Skaun</t>
  </si>
  <si>
    <t>Midtre Gauldal, Orkland, Rennebu, Rindal</t>
  </si>
  <si>
    <t>Flatanger, Overhalla</t>
  </si>
  <si>
    <t>Hitra, Levanger, Trondheim, Trondheim</t>
  </si>
  <si>
    <t>Osen, Ørland, Åfjord</t>
  </si>
  <si>
    <t>Det forutsettes deltagelse i KS sitt «heltidskulturnettverk» og at prosjektet er viktig bidragsyter i andre kommuners arbeid med tilsvarende problemstillinger</t>
  </si>
  <si>
    <t>Det forutsettes deltagelse i KS sitt «heltidskulturnettverk» og at prosjektet er viktig bidragsyter i andre kommuners arbeid med tilsvarende problemstillinger.</t>
  </si>
  <si>
    <t>Forutsetter aktivt og systematisk samarbeid med brukerorganisasjoner.</t>
  </si>
  <si>
    <t>Prioritert gjennom fellesløftet «0-24, utsatte barn og unge».</t>
  </si>
  <si>
    <t>Interkommunal innovativ rekruttering og kompetanseutvikling av helsepersonell - videreføringsprosjekt - hovedprosjekt</t>
  </si>
  <si>
    <t>Trygge foreldre, godt foreldreskap og trygge barn. Liten og ny i barnehagen</t>
  </si>
  <si>
    <t>Felles kunnskapsgrunnlag for beitebruken i Trollheimen og Ilfjellet.</t>
  </si>
  <si>
    <t>Tett på barnehage og skole</t>
  </si>
  <si>
    <t>Kommunale kvalitetsindikatorer - utvikling av heltidskultur og tiltak med tanke på økt tjenestekvalitet innen helse/ velferd</t>
  </si>
  <si>
    <t>Samspill mellom gode hjelpere på Fosen</t>
  </si>
  <si>
    <t>Pasientens helsetjeneste - på vei mot brukers sentrum</t>
  </si>
  <si>
    <t>Tverrfaglig innsats for utsatte barn 0 -6 år</t>
  </si>
  <si>
    <t>Samordnet beredskapsarbeid i kommunen: Økt trygghet og redusert sårbarhet</t>
  </si>
  <si>
    <t>Oslo, Steinkjer</t>
  </si>
  <si>
    <t>Orkland, Stjørdal</t>
  </si>
  <si>
    <t>Asker, Bergen, Bærum, Kristiansand, Lørenskog, Oslo, Stavanger</t>
  </si>
  <si>
    <t>Kompetanseløft for velferdsteknologi og tjenesteinnovasjon</t>
  </si>
  <si>
    <t>Trøndelagsløftet - velferdsteknologi for et samlet Trøndelag</t>
  </si>
  <si>
    <t>Helseplattformen</t>
  </si>
  <si>
    <t>ABSOLUTT Trøndelag</t>
  </si>
  <si>
    <t>Autonom enhet for matlevering i Stjørdal Helsehus</t>
  </si>
  <si>
    <t>DigiPlan med digitale bestemmelser</t>
  </si>
  <si>
    <t>DigiBarnevern 2021</t>
  </si>
  <si>
    <t>Regional skog- og utmarksforvaltning</t>
  </si>
  <si>
    <t xml:space="preserve">Arbeidet skal skje i tett samarbeid med Trøndelagsløftet </t>
  </si>
  <si>
    <t>Det forutsettes at prosjektet skal sikre at kommunene får kompetanse og bistand til å implementere velferdsteknologi. Prosjektet skal særlig bistå kommuner som ikke er med i det nasjonale velferdsteknologiprosjektet.</t>
  </si>
  <si>
    <t>Prioritert gjennom fellesløftet «Innovasjon gjennom digitalisering»</t>
  </si>
  <si>
    <t>Namsos, Steinkjer, Verdal</t>
  </si>
  <si>
    <t>Levanger, Namsos, Steinkjer, Trondheim, Verdal</t>
  </si>
  <si>
    <t xml:space="preserve">Grong, Lierne Namsskogan, Røyrvik </t>
  </si>
  <si>
    <t>Produksjonsskolen - videreføring</t>
  </si>
  <si>
    <t>Prosjektleder velferdsteknologiske løsninger i kommunen</t>
  </si>
  <si>
    <t>BEFEST: BEdre inkludering og FEllesskap for barn og unge i STod</t>
  </si>
  <si>
    <t>Utvikling av tilbud for innbyggere med nedsatt funksjonsevne i Trondheim kommunale kulturskole</t>
  </si>
  <si>
    <t xml:space="preserve">Intervisitation </t>
  </si>
  <si>
    <t>Bruk av VR-teknologi i opplæring innen vold og trusler</t>
  </si>
  <si>
    <t>Styrke barn og unges medvirkning i Malvik kommune</t>
  </si>
  <si>
    <t>Øvre Namdal kommunale regnskapskontor</t>
  </si>
  <si>
    <t>Kultur og helsekoordinator/samfunnskontakt</t>
  </si>
  <si>
    <t>Lik praksis – ruskontrakter for ungdom i Trøndelag</t>
  </si>
  <si>
    <t>Trygg Elv</t>
  </si>
  <si>
    <t>Det forutsettes at prosjektet skal jobbe i tett samarbeid med Trøndelagsløftet og det nasjonale velferdsteknologiprogrammet.</t>
  </si>
  <si>
    <t>Det er en forutsetning for tildelingen at prosjektet leverer en tydelig fremdriftsplan for arbeidet i 2021, som også tar høyde for evaluering samt implementering av metodikken i kontorene.</t>
  </si>
  <si>
    <t>Prioritert gjennom fellesløftet «0-24, utsatte barn og unge». Siste tildelingsår</t>
  </si>
  <si>
    <t>Aktiv deling av resultater i offentligheten, med utsending av rapport til andre kommuner, KS, regional stat.</t>
  </si>
  <si>
    <t>Oslo</t>
  </si>
  <si>
    <t>Steinkjer, Trondheim</t>
  </si>
  <si>
    <t>Velferdsteknologi for barn og unge i Stjørdal</t>
  </si>
  <si>
    <t>Innovativt plan- og utviklingsarbeid av bycampus Elgeseter</t>
  </si>
  <si>
    <t>Fellestiltak 0-24 utsatte barn og unge</t>
  </si>
  <si>
    <t>Omstilling og innovasjon i helse- og omsorgstjenesten i Høylandet kommune</t>
  </si>
  <si>
    <t>Digital helsetjeneste for familier som har barn med overvekt</t>
  </si>
  <si>
    <t>Ung i Overhalla</t>
  </si>
  <si>
    <t>Prioritert gjennom fellesløftet «0-24, utsatte barn og unge».  Det forutsettes at det jobbes tett mot Trøndelagsløftet for å spre kunnskap til hele Trøndelag.</t>
  </si>
  <si>
    <t>Prioritert gjennom fellesløftet «0-24, utsatte barn og unge»</t>
  </si>
  <si>
    <t xml:space="preserve">Det forutsettes at det benyttes en metode i arbeidet som er mulig å synliggjøre for andre småkommuner med samme utfordring. </t>
  </si>
  <si>
    <t>Skjønnsramme 2021 - sum per kommune og forhold</t>
  </si>
  <si>
    <r>
      <t xml:space="preserve">Til utbetaling
</t>
    </r>
    <r>
      <rPr>
        <sz val="12"/>
        <rFont val="Calibri"/>
        <family val="2"/>
        <scheme val="minor"/>
      </rPr>
      <t>Termin 11</t>
    </r>
  </si>
  <si>
    <t>Grunnskoleopplæring sørsamisk</t>
  </si>
  <si>
    <t xml:space="preserve">Utbygging E6 og økt ressursbehov plan </t>
  </si>
  <si>
    <t>Økonomisk ubalanse - prosessbistand</t>
  </si>
  <si>
    <t>Barnevern</t>
  </si>
  <si>
    <t>Fellesløft - innovasjon gjennom digitalisering</t>
  </si>
  <si>
    <t>Nettverk GIS</t>
  </si>
  <si>
    <t>Nettverk klimatilpasning</t>
  </si>
  <si>
    <t>Regionsamarbeid oppvekst og utdanning Gauldalsregionen</t>
  </si>
  <si>
    <t>Regionsamarbeid oppvekst og utdanning Ordal/øy</t>
  </si>
  <si>
    <t>Regionsamarbeid oppvekst og utdanning Værnesregionen</t>
  </si>
  <si>
    <t>Gauldalsregionen</t>
  </si>
  <si>
    <t>Værnesregionen</t>
  </si>
  <si>
    <t>Fosenregionen</t>
  </si>
  <si>
    <t>Korona - tilleggskompensasjon 1. halvår</t>
  </si>
  <si>
    <r>
      <t xml:space="preserve">Utbetaling
</t>
    </r>
    <r>
      <rPr>
        <sz val="12"/>
        <rFont val="Calibri"/>
        <family val="2"/>
        <scheme val="minor"/>
      </rPr>
      <t>Termin 10</t>
    </r>
  </si>
  <si>
    <r>
      <t xml:space="preserve">Utbetaling
</t>
    </r>
    <r>
      <rPr>
        <sz val="12"/>
        <rFont val="Calibri"/>
        <family val="2"/>
        <scheme val="minor"/>
      </rPr>
      <t>Termin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</si>
</sst>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0" borderId="0" xfId="0"/>
    <xf numFmtId="0" fontId="0" fillId="0" borderId="0" xfId="0" applyAlignment="1">
      <alignment horizontal="left"/>
    </xf>
    <xf numFmtId="0" fontId="7" fillId="2" borderId="0" xfId="1" applyFont="1" applyFill="1" applyAlignment="1">
      <alignment vertical="top" wrapText="1"/>
    </xf>
    <xf numFmtId="0" fontId="7" fillId="2" borderId="2" xfId="1" applyFont="1" applyFill="1" applyBorder="1" applyAlignment="1">
      <alignment vertical="top" wrapText="1"/>
    </xf>
    <xf numFmtId="167" fontId="7" fillId="2" borderId="2" xfId="4" applyNumberFormat="1" applyFont="1" applyFill="1" applyBorder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right" vertical="top"/>
    </xf>
    <xf numFmtId="167" fontId="7" fillId="2" borderId="0" xfId="4" applyNumberFormat="1" applyFont="1" applyFill="1" applyAlignment="1">
      <alignment horizontal="right" vertical="top" wrapText="1"/>
    </xf>
    <xf numFmtId="167" fontId="7" fillId="2" borderId="0" xfId="1" applyNumberFormat="1" applyFont="1" applyFill="1" applyAlignment="1">
      <alignment horizontal="right" vertical="top"/>
    </xf>
    <xf numFmtId="167" fontId="7" fillId="2" borderId="0" xfId="4" applyNumberFormat="1" applyFont="1" applyFill="1" applyAlignment="1">
      <alignment horizontal="right" vertical="top"/>
    </xf>
    <xf numFmtId="0" fontId="4" fillId="2" borderId="0" xfId="0" applyFont="1" applyFill="1" applyAlignment="1">
      <alignment horizontal="left" vertical="top" wrapText="1"/>
    </xf>
    <xf numFmtId="166" fontId="6" fillId="2" borderId="0" xfId="0" applyNumberFormat="1" applyFont="1" applyFill="1"/>
    <xf numFmtId="0" fontId="4" fillId="2" borderId="0" xfId="0" applyFont="1" applyFill="1" applyAlignment="1">
      <alignment vertical="center"/>
    </xf>
    <xf numFmtId="0" fontId="9" fillId="4" borderId="2" xfId="1" applyNumberFormat="1" applyFont="1" applyFill="1" applyBorder="1" applyAlignment="1">
      <alignment horizontal="left" vertical="top" wrapText="1"/>
    </xf>
    <xf numFmtId="167" fontId="9" fillId="4" borderId="2" xfId="4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166" fontId="7" fillId="2" borderId="2" xfId="0" applyNumberFormat="1" applyFont="1" applyFill="1" applyBorder="1"/>
    <xf numFmtId="166" fontId="8" fillId="2" borderId="2" xfId="0" applyNumberFormat="1" applyFont="1" applyFill="1" applyBorder="1"/>
    <xf numFmtId="0" fontId="9" fillId="2" borderId="0" xfId="1" applyFont="1" applyFill="1" applyAlignment="1">
      <alignment horizontal="right" vertical="top" wrapText="1"/>
    </xf>
    <xf numFmtId="167" fontId="9" fillId="3" borderId="2" xfId="4" applyNumberFormat="1" applyFont="1" applyFill="1" applyBorder="1" applyAlignment="1">
      <alignment horizontal="right" vertical="top"/>
    </xf>
    <xf numFmtId="167" fontId="7" fillId="0" borderId="1" xfId="4" applyNumberFormat="1" applyFont="1" applyBorder="1"/>
    <xf numFmtId="167" fontId="7" fillId="2" borderId="1" xfId="4" applyNumberFormat="1" applyFont="1" applyFill="1" applyBorder="1"/>
    <xf numFmtId="167" fontId="6" fillId="2" borderId="2" xfId="4" applyNumberFormat="1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/>
    <xf numFmtId="166" fontId="9" fillId="5" borderId="2" xfId="0" applyNumberFormat="1" applyFont="1" applyFill="1" applyBorder="1" applyAlignment="1">
      <alignment horizontal="center"/>
    </xf>
    <xf numFmtId="166" fontId="9" fillId="5" borderId="2" xfId="0" applyNumberFormat="1" applyFont="1" applyFill="1" applyBorder="1"/>
    <xf numFmtId="0" fontId="9" fillId="4" borderId="1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9" fillId="6" borderId="2" xfId="1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vertical="top"/>
    </xf>
    <xf numFmtId="166" fontId="7" fillId="2" borderId="2" xfId="0" applyNumberFormat="1" applyFont="1" applyFill="1" applyBorder="1" applyAlignment="1">
      <alignment vertical="top"/>
    </xf>
    <xf numFmtId="167" fontId="7" fillId="2" borderId="2" xfId="4" applyNumberFormat="1" applyFont="1" applyFill="1" applyBorder="1"/>
    <xf numFmtId="0" fontId="7" fillId="2" borderId="0" xfId="0" applyFont="1" applyFill="1"/>
    <xf numFmtId="0" fontId="10" fillId="0" borderId="0" xfId="0" applyFont="1"/>
    <xf numFmtId="0" fontId="11" fillId="0" borderId="0" xfId="0" applyFont="1"/>
    <xf numFmtId="167" fontId="11" fillId="0" borderId="0" xfId="4" applyNumberFormat="1" applyFont="1"/>
    <xf numFmtId="167" fontId="0" fillId="0" borderId="0" xfId="4" applyNumberFormat="1" applyFont="1"/>
    <xf numFmtId="0" fontId="12" fillId="2" borderId="2" xfId="1" applyFont="1" applyFill="1" applyBorder="1" applyAlignment="1">
      <alignment vertical="top" wrapText="1"/>
    </xf>
    <xf numFmtId="166" fontId="12" fillId="2" borderId="2" xfId="0" applyNumberFormat="1" applyFont="1" applyFill="1" applyBorder="1" applyAlignment="1">
      <alignment vertical="top"/>
    </xf>
    <xf numFmtId="167" fontId="12" fillId="2" borderId="2" xfId="4" applyNumberFormat="1" applyFont="1" applyFill="1" applyBorder="1" applyAlignment="1">
      <alignment vertical="top"/>
    </xf>
    <xf numFmtId="167" fontId="12" fillId="2" borderId="2" xfId="4" applyNumberFormat="1" applyFont="1" applyFill="1" applyBorder="1" applyAlignment="1">
      <alignment horizontal="right" vertical="top"/>
    </xf>
    <xf numFmtId="0" fontId="12" fillId="2" borderId="2" xfId="1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/>
    </xf>
    <xf numFmtId="167" fontId="3" fillId="2" borderId="0" xfId="4" applyNumberFormat="1" applyFont="1" applyFill="1" applyAlignment="1">
      <alignment vertical="top"/>
    </xf>
    <xf numFmtId="14" fontId="3" fillId="2" borderId="0" xfId="0" applyNumberFormat="1" applyFont="1" applyFill="1" applyAlignment="1">
      <alignment horizontal="right" vertical="top"/>
    </xf>
    <xf numFmtId="0" fontId="8" fillId="6" borderId="1" xfId="0" applyFont="1" applyFill="1" applyBorder="1" applyAlignment="1">
      <alignment horizontal="center" vertical="top" wrapText="1"/>
    </xf>
    <xf numFmtId="167" fontId="6" fillId="2" borderId="2" xfId="0" applyNumberFormat="1" applyFont="1" applyFill="1" applyBorder="1"/>
    <xf numFmtId="167" fontId="7" fillId="2" borderId="2" xfId="0" applyNumberFormat="1" applyFont="1" applyFill="1" applyBorder="1"/>
    <xf numFmtId="167" fontId="9" fillId="7" borderId="1" xfId="4" applyNumberFormat="1" applyFont="1" applyFill="1" applyBorder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67" fontId="6" fillId="2" borderId="0" xfId="0" applyNumberFormat="1" applyFont="1" applyFill="1"/>
    <xf numFmtId="0" fontId="9" fillId="4" borderId="6" xfId="0" applyFont="1" applyFill="1" applyBorder="1" applyAlignment="1">
      <alignment vertical="top" wrapText="1"/>
    </xf>
    <xf numFmtId="0" fontId="9" fillId="4" borderId="5" xfId="0" applyFont="1" applyFill="1" applyBorder="1" applyAlignment="1">
      <alignment vertical="top" wrapText="1"/>
    </xf>
    <xf numFmtId="0" fontId="9" fillId="4" borderId="7" xfId="0" applyFont="1" applyFill="1" applyBorder="1" applyAlignment="1">
      <alignment vertical="top" wrapText="1"/>
    </xf>
    <xf numFmtId="0" fontId="9" fillId="4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</cellXfs>
  <cellStyles count="5">
    <cellStyle name="Komma" xfId="4" builtinId="3"/>
    <cellStyle name="Komma 2" xfId="2" xr:uid="{00000000-0005-0000-0000-000000000000}"/>
    <cellStyle name="Normal" xfId="0" builtinId="0"/>
    <cellStyle name="Normal 2" xfId="1" xr:uid="{00000000-0005-0000-0000-000002000000}"/>
    <cellStyle name="Valu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mune&#248;konomi/Skj&#248;nn/2017/Fordeling/Skj&#248;nn%202017%20-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mmune&#248;konomi/Skj&#248;nn/2016/Fordeling/Skj&#248;nn%202016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betalingsmal KMD"/>
      <sheetName val="Fordeling - til utbetaling"/>
      <sheetName val="Fordeling - detaljert"/>
      <sheetName val="Simulering"/>
      <sheetName val="Grunnskjønn"/>
      <sheetName val="Fellestiltak"/>
      <sheetName val="Statistikk fellestiltak"/>
      <sheetName val="Prosjektskjønn"/>
      <sheetName val="Statistikk prosjektskjønn"/>
      <sheetName val="Kommunespesifikke forhold..."/>
      <sheetName val="Statistikk kommunespesifikke"/>
      <sheetName val="Kladd"/>
      <sheetName val="Skjønn 2017 - 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betaling"/>
      <sheetName val="Utbetaling detaljert"/>
      <sheetName val="Simulering"/>
      <sheetName val="Grunnskjønn"/>
      <sheetName val="Fellestiltak"/>
      <sheetName val="Prosjektskjønn"/>
      <sheetName val="Kommunespesifikke forhold..."/>
      <sheetName val="Oversikt fellestiltak"/>
      <sheetName val="Oversikt prosjektskjønn"/>
      <sheetName val="Oversikt kommunespesifikke..."/>
      <sheetName val="Skjønn 2016 - MASTER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O46"/>
  <sheetViews>
    <sheetView tabSelected="1" zoomScale="80" zoomScaleNormal="80" workbookViewId="0"/>
  </sheetViews>
  <sheetFormatPr baseColWidth="10" defaultColWidth="11.42578125" defaultRowHeight="15.75" x14ac:dyDescent="0.25"/>
  <cols>
    <col min="1" max="1" width="11.28515625" style="3" customWidth="1"/>
    <col min="2" max="2" width="24.7109375" style="3" customWidth="1"/>
    <col min="3" max="12" width="19" style="3" customWidth="1"/>
    <col min="13" max="13" width="19" style="4" customWidth="1"/>
    <col min="14" max="14" width="19" style="3" customWidth="1"/>
    <col min="15" max="15" width="13.7109375" style="3" bestFit="1" customWidth="1"/>
    <col min="16" max="16384" width="11.42578125" style="3"/>
  </cols>
  <sheetData>
    <row r="1" spans="1:15" s="1" customFormat="1" ht="31.15" customHeight="1" x14ac:dyDescent="0.25">
      <c r="A1" s="1" t="s">
        <v>159</v>
      </c>
    </row>
    <row r="2" spans="1:15" s="19" customFormat="1" ht="24.75" customHeight="1" x14ac:dyDescent="0.25">
      <c r="A2" s="64"/>
      <c r="B2" s="64"/>
      <c r="C2" s="61" t="s">
        <v>69</v>
      </c>
      <c r="D2" s="61"/>
      <c r="E2" s="61"/>
      <c r="F2" s="62"/>
      <c r="G2" s="64"/>
      <c r="H2" s="64"/>
      <c r="I2" s="64"/>
      <c r="J2" s="64"/>
      <c r="K2" s="64"/>
      <c r="L2" s="64"/>
      <c r="M2" s="64"/>
      <c r="N2" s="65"/>
    </row>
    <row r="3" spans="1:15" s="17" customFormat="1" ht="65.25" customHeight="1" x14ac:dyDescent="0.25">
      <c r="A3" s="66" t="s">
        <v>56</v>
      </c>
      <c r="B3" s="67" t="s">
        <v>45</v>
      </c>
      <c r="C3" s="68" t="s">
        <v>47</v>
      </c>
      <c r="D3" s="68" t="s">
        <v>48</v>
      </c>
      <c r="E3" s="68" t="s">
        <v>49</v>
      </c>
      <c r="F3" s="68" t="s">
        <v>68</v>
      </c>
      <c r="G3" s="68" t="s">
        <v>51</v>
      </c>
      <c r="H3" s="68" t="s">
        <v>50</v>
      </c>
      <c r="I3" s="68" t="s">
        <v>62</v>
      </c>
      <c r="J3" s="68" t="s">
        <v>63</v>
      </c>
      <c r="K3" s="35" t="s">
        <v>64</v>
      </c>
      <c r="L3" s="35" t="s">
        <v>72</v>
      </c>
      <c r="M3" s="35" t="s">
        <v>175</v>
      </c>
      <c r="N3" s="69" t="s">
        <v>176</v>
      </c>
    </row>
    <row r="4" spans="1:15" s="2" customFormat="1" x14ac:dyDescent="0.25">
      <c r="A4" s="36"/>
      <c r="B4" s="36"/>
      <c r="C4" s="36">
        <v>1</v>
      </c>
      <c r="D4" s="36">
        <v>2</v>
      </c>
      <c r="E4" s="36">
        <v>3</v>
      </c>
      <c r="F4" s="36">
        <v>4</v>
      </c>
      <c r="G4" s="36">
        <v>5</v>
      </c>
      <c r="H4" s="36">
        <v>6</v>
      </c>
      <c r="I4" s="36">
        <v>7</v>
      </c>
      <c r="J4" s="36">
        <v>8</v>
      </c>
      <c r="K4" s="37">
        <v>9</v>
      </c>
      <c r="L4" s="37">
        <v>10</v>
      </c>
      <c r="M4" s="37">
        <v>11</v>
      </c>
      <c r="N4" s="37">
        <v>11</v>
      </c>
    </row>
    <row r="5" spans="1:15" x14ac:dyDescent="0.25">
      <c r="A5" s="22">
        <v>5001</v>
      </c>
      <c r="B5" s="23" t="s">
        <v>0</v>
      </c>
      <c r="C5" s="24">
        <v>90000</v>
      </c>
      <c r="D5" s="24">
        <v>1220000</v>
      </c>
      <c r="E5" s="24"/>
      <c r="F5" s="24">
        <v>8225000</v>
      </c>
      <c r="G5" s="24"/>
      <c r="H5" s="28"/>
      <c r="I5" s="29">
        <v>20625000</v>
      </c>
      <c r="J5" s="28">
        <v>450000</v>
      </c>
      <c r="K5" s="60">
        <f t="shared" ref="K5:K42" si="0">SUM(C5:J5)</f>
        <v>30610000</v>
      </c>
      <c r="L5" s="30">
        <v>1310000</v>
      </c>
      <c r="M5" s="58">
        <v>21075000</v>
      </c>
      <c r="N5" s="58">
        <v>8225000</v>
      </c>
      <c r="O5" s="63"/>
    </row>
    <row r="6" spans="1:15" x14ac:dyDescent="0.25">
      <c r="A6" s="22">
        <v>5006</v>
      </c>
      <c r="B6" s="23" t="s">
        <v>26</v>
      </c>
      <c r="C6" s="24">
        <v>260000</v>
      </c>
      <c r="D6" s="24">
        <v>140000</v>
      </c>
      <c r="E6" s="24"/>
      <c r="F6" s="24"/>
      <c r="G6" s="24"/>
      <c r="H6" s="28"/>
      <c r="I6" s="29">
        <v>250000</v>
      </c>
      <c r="J6" s="28"/>
      <c r="K6" s="60">
        <f t="shared" si="0"/>
        <v>650000</v>
      </c>
      <c r="L6" s="30">
        <v>400000</v>
      </c>
      <c r="M6" s="58">
        <v>250000</v>
      </c>
      <c r="N6" s="58"/>
    </row>
    <row r="7" spans="1:15" x14ac:dyDescent="0.25">
      <c r="A7" s="22">
        <v>5007</v>
      </c>
      <c r="B7" s="23" t="s">
        <v>27</v>
      </c>
      <c r="C7" s="24">
        <v>250000</v>
      </c>
      <c r="D7" s="24"/>
      <c r="E7" s="24"/>
      <c r="F7" s="24"/>
      <c r="G7" s="24"/>
      <c r="H7" s="28"/>
      <c r="I7" s="30">
        <v>3700000</v>
      </c>
      <c r="J7" s="30">
        <v>150000</v>
      </c>
      <c r="K7" s="60">
        <f t="shared" si="0"/>
        <v>4100000</v>
      </c>
      <c r="L7" s="30">
        <v>250000</v>
      </c>
      <c r="M7" s="58">
        <v>3850000</v>
      </c>
      <c r="N7" s="58"/>
    </row>
    <row r="8" spans="1:15" x14ac:dyDescent="0.25">
      <c r="A8" s="22">
        <v>5014</v>
      </c>
      <c r="B8" s="23" t="s">
        <v>2</v>
      </c>
      <c r="C8" s="24"/>
      <c r="D8" s="24"/>
      <c r="E8" s="24"/>
      <c r="F8" s="24"/>
      <c r="G8" s="24"/>
      <c r="H8" s="28"/>
      <c r="I8" s="30"/>
      <c r="J8" s="30"/>
      <c r="K8" s="60">
        <f t="shared" si="0"/>
        <v>0</v>
      </c>
      <c r="L8" s="30">
        <v>0</v>
      </c>
      <c r="M8" s="58">
        <v>0</v>
      </c>
      <c r="N8" s="58"/>
    </row>
    <row r="9" spans="1:15" x14ac:dyDescent="0.25">
      <c r="A9" s="22">
        <v>5020</v>
      </c>
      <c r="B9" s="23" t="s">
        <v>5</v>
      </c>
      <c r="C9" s="24"/>
      <c r="D9" s="24"/>
      <c r="E9" s="24"/>
      <c r="F9" s="24"/>
      <c r="G9" s="24"/>
      <c r="H9" s="28"/>
      <c r="I9" s="30"/>
      <c r="J9" s="30"/>
      <c r="K9" s="60">
        <f t="shared" si="0"/>
        <v>0</v>
      </c>
      <c r="L9" s="30">
        <v>0</v>
      </c>
      <c r="M9" s="58">
        <v>0</v>
      </c>
      <c r="N9" s="58"/>
    </row>
    <row r="10" spans="1:15" x14ac:dyDescent="0.25">
      <c r="A10" s="22">
        <v>5021</v>
      </c>
      <c r="B10" s="23" t="s">
        <v>6</v>
      </c>
      <c r="C10" s="24">
        <v>950000</v>
      </c>
      <c r="D10" s="24">
        <v>70000</v>
      </c>
      <c r="E10" s="24"/>
      <c r="F10" s="24"/>
      <c r="G10" s="24"/>
      <c r="H10" s="28"/>
      <c r="I10" s="30">
        <v>605000</v>
      </c>
      <c r="J10" s="30"/>
      <c r="K10" s="60">
        <f t="shared" si="0"/>
        <v>1625000</v>
      </c>
      <c r="L10" s="30">
        <v>1020000</v>
      </c>
      <c r="M10" s="58">
        <v>605000</v>
      </c>
      <c r="N10" s="58"/>
    </row>
    <row r="11" spans="1:15" x14ac:dyDescent="0.25">
      <c r="A11" s="22">
        <v>5022</v>
      </c>
      <c r="B11" s="23" t="s">
        <v>7</v>
      </c>
      <c r="C11" s="24"/>
      <c r="D11" s="24"/>
      <c r="E11" s="24"/>
      <c r="F11" s="24">
        <v>550000</v>
      </c>
      <c r="G11" s="24">
        <v>700000</v>
      </c>
      <c r="H11" s="28"/>
      <c r="I11" s="30"/>
      <c r="J11" s="28">
        <v>150000</v>
      </c>
      <c r="K11" s="60">
        <f t="shared" si="0"/>
        <v>1400000</v>
      </c>
      <c r="L11" s="30">
        <v>0</v>
      </c>
      <c r="M11" s="58">
        <v>850000</v>
      </c>
      <c r="N11" s="58">
        <v>550000</v>
      </c>
    </row>
    <row r="12" spans="1:15" x14ac:dyDescent="0.25">
      <c r="A12" s="22">
        <v>5025</v>
      </c>
      <c r="B12" s="23" t="s">
        <v>8</v>
      </c>
      <c r="C12" s="24"/>
      <c r="D12" s="24"/>
      <c r="E12" s="24"/>
      <c r="F12" s="24"/>
      <c r="G12" s="24">
        <v>750000</v>
      </c>
      <c r="H12" s="28"/>
      <c r="I12" s="30">
        <v>400000</v>
      </c>
      <c r="J12" s="30"/>
      <c r="K12" s="60">
        <f t="shared" si="0"/>
        <v>1150000</v>
      </c>
      <c r="L12" s="30">
        <v>350000</v>
      </c>
      <c r="M12" s="58">
        <v>800000</v>
      </c>
      <c r="N12" s="58"/>
    </row>
    <row r="13" spans="1:15" x14ac:dyDescent="0.25">
      <c r="A13" s="22">
        <v>5026</v>
      </c>
      <c r="B13" s="23" t="s">
        <v>9</v>
      </c>
      <c r="C13" s="24"/>
      <c r="D13" s="24"/>
      <c r="E13" s="24"/>
      <c r="F13" s="24"/>
      <c r="G13" s="24"/>
      <c r="H13" s="28"/>
      <c r="I13" s="29"/>
      <c r="J13" s="30"/>
      <c r="K13" s="60">
        <f t="shared" si="0"/>
        <v>0</v>
      </c>
      <c r="L13" s="30">
        <v>0</v>
      </c>
      <c r="M13" s="58">
        <v>0</v>
      </c>
      <c r="N13" s="58"/>
    </row>
    <row r="14" spans="1:15" x14ac:dyDescent="0.25">
      <c r="A14" s="22">
        <v>5027</v>
      </c>
      <c r="B14" s="23" t="s">
        <v>10</v>
      </c>
      <c r="C14" s="24"/>
      <c r="D14" s="24"/>
      <c r="E14" s="24"/>
      <c r="F14" s="24"/>
      <c r="G14" s="24">
        <v>800000</v>
      </c>
      <c r="H14" s="28"/>
      <c r="I14" s="30">
        <v>450000</v>
      </c>
      <c r="J14" s="30"/>
      <c r="K14" s="60">
        <f t="shared" si="0"/>
        <v>1250000</v>
      </c>
      <c r="L14" s="30">
        <v>0</v>
      </c>
      <c r="M14" s="58">
        <v>1250000</v>
      </c>
      <c r="N14" s="58"/>
    </row>
    <row r="15" spans="1:15" x14ac:dyDescent="0.25">
      <c r="A15" s="22">
        <v>5028</v>
      </c>
      <c r="B15" s="23" t="s">
        <v>11</v>
      </c>
      <c r="C15" s="24">
        <v>3420000</v>
      </c>
      <c r="D15" s="24">
        <v>550000</v>
      </c>
      <c r="E15" s="24"/>
      <c r="F15" s="24">
        <v>500000</v>
      </c>
      <c r="G15" s="24">
        <v>900000</v>
      </c>
      <c r="H15" s="28"/>
      <c r="I15" s="29">
        <v>1750000</v>
      </c>
      <c r="J15" s="30"/>
      <c r="K15" s="60">
        <f t="shared" si="0"/>
        <v>7120000</v>
      </c>
      <c r="L15" s="30">
        <v>3970000</v>
      </c>
      <c r="M15" s="58">
        <v>2650000</v>
      </c>
      <c r="N15" s="58">
        <v>500000</v>
      </c>
    </row>
    <row r="16" spans="1:15" x14ac:dyDescent="0.25">
      <c r="A16" s="22">
        <v>5029</v>
      </c>
      <c r="B16" s="23" t="s">
        <v>12</v>
      </c>
      <c r="C16" s="24"/>
      <c r="D16" s="24"/>
      <c r="E16" s="24"/>
      <c r="F16" s="24"/>
      <c r="G16" s="24"/>
      <c r="H16" s="28"/>
      <c r="I16" s="30">
        <v>1500000</v>
      </c>
      <c r="J16" s="28">
        <v>150000</v>
      </c>
      <c r="K16" s="60">
        <f t="shared" si="0"/>
        <v>1650000</v>
      </c>
      <c r="L16" s="30">
        <v>0</v>
      </c>
      <c r="M16" s="58">
        <v>1650000</v>
      </c>
      <c r="N16" s="58"/>
    </row>
    <row r="17" spans="1:14" x14ac:dyDescent="0.25">
      <c r="A17" s="22">
        <v>5031</v>
      </c>
      <c r="B17" s="23" t="s">
        <v>13</v>
      </c>
      <c r="C17" s="24"/>
      <c r="D17" s="24"/>
      <c r="E17" s="24"/>
      <c r="F17" s="24"/>
      <c r="G17" s="24">
        <v>1200000</v>
      </c>
      <c r="H17" s="28"/>
      <c r="I17" s="30">
        <v>1050000</v>
      </c>
      <c r="J17" s="28"/>
      <c r="K17" s="60">
        <f t="shared" si="0"/>
        <v>2250000</v>
      </c>
      <c r="L17" s="30">
        <v>0</v>
      </c>
      <c r="M17" s="58">
        <v>2250000</v>
      </c>
      <c r="N17" s="58"/>
    </row>
    <row r="18" spans="1:14" x14ac:dyDescent="0.25">
      <c r="A18" s="22">
        <v>5032</v>
      </c>
      <c r="B18" s="23" t="s">
        <v>14</v>
      </c>
      <c r="C18" s="24">
        <v>590000</v>
      </c>
      <c r="D18" s="24"/>
      <c r="E18" s="24"/>
      <c r="F18" s="24"/>
      <c r="G18" s="24"/>
      <c r="H18" s="28"/>
      <c r="I18" s="30">
        <v>310000</v>
      </c>
      <c r="J18" s="28">
        <v>150000</v>
      </c>
      <c r="K18" s="60">
        <f t="shared" si="0"/>
        <v>1050000</v>
      </c>
      <c r="L18" s="30">
        <v>590000</v>
      </c>
      <c r="M18" s="58">
        <v>460000</v>
      </c>
      <c r="N18" s="58"/>
    </row>
    <row r="19" spans="1:14" x14ac:dyDescent="0.25">
      <c r="A19" s="22">
        <v>5033</v>
      </c>
      <c r="B19" s="23" t="s">
        <v>15</v>
      </c>
      <c r="C19" s="24"/>
      <c r="D19" s="24"/>
      <c r="E19" s="24">
        <v>860000</v>
      </c>
      <c r="F19" s="24"/>
      <c r="G19" s="24"/>
      <c r="H19" s="28"/>
      <c r="I19" s="29"/>
      <c r="J19" s="30"/>
      <c r="K19" s="60">
        <f t="shared" si="0"/>
        <v>860000</v>
      </c>
      <c r="L19" s="30">
        <v>860000</v>
      </c>
      <c r="M19" s="58">
        <v>0</v>
      </c>
      <c r="N19" s="58"/>
    </row>
    <row r="20" spans="1:14" x14ac:dyDescent="0.25">
      <c r="A20" s="22">
        <v>5034</v>
      </c>
      <c r="B20" s="23" t="s">
        <v>28</v>
      </c>
      <c r="C20" s="24"/>
      <c r="D20" s="24"/>
      <c r="E20" s="24"/>
      <c r="F20" s="24">
        <v>400000</v>
      </c>
      <c r="G20" s="24"/>
      <c r="H20" s="28"/>
      <c r="I20" s="30"/>
      <c r="J20" s="30"/>
      <c r="K20" s="60">
        <f t="shared" si="0"/>
        <v>400000</v>
      </c>
      <c r="L20" s="30">
        <v>0</v>
      </c>
      <c r="M20" s="58">
        <v>0</v>
      </c>
      <c r="N20" s="58">
        <v>400000</v>
      </c>
    </row>
    <row r="21" spans="1:14" x14ac:dyDescent="0.25">
      <c r="A21" s="22">
        <v>5035</v>
      </c>
      <c r="B21" s="23" t="s">
        <v>29</v>
      </c>
      <c r="C21" s="24"/>
      <c r="D21" s="24">
        <v>480000</v>
      </c>
      <c r="E21" s="24"/>
      <c r="F21" s="24"/>
      <c r="G21" s="24">
        <v>800000</v>
      </c>
      <c r="H21" s="28"/>
      <c r="I21" s="29">
        <v>4695000</v>
      </c>
      <c r="J21" s="28"/>
      <c r="K21" s="60">
        <f t="shared" si="0"/>
        <v>5975000</v>
      </c>
      <c r="L21" s="30">
        <v>480000</v>
      </c>
      <c r="M21" s="58">
        <v>5495000</v>
      </c>
      <c r="N21" s="58"/>
    </row>
    <row r="22" spans="1:14" x14ac:dyDescent="0.25">
      <c r="A22" s="22">
        <v>5036</v>
      </c>
      <c r="B22" s="23" t="s">
        <v>30</v>
      </c>
      <c r="C22" s="24">
        <v>90000</v>
      </c>
      <c r="D22" s="24"/>
      <c r="E22" s="24"/>
      <c r="F22" s="24"/>
      <c r="G22" s="24">
        <v>200000</v>
      </c>
      <c r="H22" s="28"/>
      <c r="I22" s="30"/>
      <c r="J22" s="30"/>
      <c r="K22" s="60">
        <f t="shared" si="0"/>
        <v>290000</v>
      </c>
      <c r="L22" s="30">
        <v>290000</v>
      </c>
      <c r="M22" s="58">
        <v>0</v>
      </c>
      <c r="N22" s="58"/>
    </row>
    <row r="23" spans="1:14" x14ac:dyDescent="0.25">
      <c r="A23" s="22">
        <v>5037</v>
      </c>
      <c r="B23" s="23" t="s">
        <v>31</v>
      </c>
      <c r="C23" s="24">
        <v>3090000</v>
      </c>
      <c r="D23" s="24">
        <v>740000</v>
      </c>
      <c r="E23" s="24"/>
      <c r="F23" s="24"/>
      <c r="G23" s="24">
        <v>250000</v>
      </c>
      <c r="H23" s="28"/>
      <c r="I23" s="30">
        <v>2125000</v>
      </c>
      <c r="J23" s="30"/>
      <c r="K23" s="60">
        <f t="shared" si="0"/>
        <v>6205000</v>
      </c>
      <c r="L23" s="30">
        <v>3830000</v>
      </c>
      <c r="M23" s="58">
        <v>2375000</v>
      </c>
      <c r="N23" s="58"/>
    </row>
    <row r="24" spans="1:14" s="43" customFormat="1" x14ac:dyDescent="0.25">
      <c r="A24" s="22">
        <v>5038</v>
      </c>
      <c r="B24" s="23" t="s">
        <v>32</v>
      </c>
      <c r="C24" s="24">
        <v>230000</v>
      </c>
      <c r="D24" s="24">
        <v>310000</v>
      </c>
      <c r="E24" s="24"/>
      <c r="F24" s="24"/>
      <c r="G24" s="24"/>
      <c r="H24" s="28"/>
      <c r="I24" s="42"/>
      <c r="J24" s="28">
        <v>150000</v>
      </c>
      <c r="K24" s="60">
        <f t="shared" si="0"/>
        <v>690000</v>
      </c>
      <c r="L24" s="42">
        <v>540000</v>
      </c>
      <c r="M24" s="59">
        <v>150000</v>
      </c>
      <c r="N24" s="59"/>
    </row>
    <row r="25" spans="1:14" x14ac:dyDescent="0.25">
      <c r="A25" s="22">
        <v>5041</v>
      </c>
      <c r="B25" s="23" t="s">
        <v>33</v>
      </c>
      <c r="C25" s="24">
        <v>0</v>
      </c>
      <c r="D25" s="24"/>
      <c r="E25" s="24"/>
      <c r="F25" s="24"/>
      <c r="G25" s="24">
        <v>200000</v>
      </c>
      <c r="H25" s="28"/>
      <c r="I25" s="42">
        <v>510000</v>
      </c>
      <c r="J25" s="42"/>
      <c r="K25" s="60">
        <f t="shared" si="0"/>
        <v>710000</v>
      </c>
      <c r="L25" s="42">
        <v>0</v>
      </c>
      <c r="M25" s="59">
        <v>710000</v>
      </c>
      <c r="N25" s="59"/>
    </row>
    <row r="26" spans="1:14" x14ac:dyDescent="0.25">
      <c r="A26" s="22">
        <v>5042</v>
      </c>
      <c r="B26" s="23" t="s">
        <v>34</v>
      </c>
      <c r="C26" s="24">
        <v>580000</v>
      </c>
      <c r="D26" s="24"/>
      <c r="E26" s="24"/>
      <c r="F26" s="24"/>
      <c r="G26" s="24"/>
      <c r="H26" s="28">
        <v>1300000</v>
      </c>
      <c r="I26" s="42"/>
      <c r="J26" s="28">
        <v>150000</v>
      </c>
      <c r="K26" s="60">
        <f t="shared" si="0"/>
        <v>2030000</v>
      </c>
      <c r="L26" s="42">
        <v>580000</v>
      </c>
      <c r="M26" s="59">
        <v>1450000</v>
      </c>
      <c r="N26" s="59"/>
    </row>
    <row r="27" spans="1:14" x14ac:dyDescent="0.25">
      <c r="A27" s="22">
        <v>5043</v>
      </c>
      <c r="B27" s="23" t="s">
        <v>35</v>
      </c>
      <c r="C27" s="24"/>
      <c r="D27" s="24"/>
      <c r="E27" s="24"/>
      <c r="F27" s="24"/>
      <c r="G27" s="24"/>
      <c r="H27" s="28"/>
      <c r="I27" s="42">
        <v>150000</v>
      </c>
      <c r="J27" s="42"/>
      <c r="K27" s="60">
        <f t="shared" si="0"/>
        <v>150000</v>
      </c>
      <c r="L27" s="42">
        <v>0</v>
      </c>
      <c r="M27" s="59">
        <v>150000</v>
      </c>
      <c r="N27" s="59"/>
    </row>
    <row r="28" spans="1:14" x14ac:dyDescent="0.25">
      <c r="A28" s="22">
        <v>5044</v>
      </c>
      <c r="B28" s="23" t="s">
        <v>36</v>
      </c>
      <c r="C28" s="24"/>
      <c r="D28" s="24"/>
      <c r="E28" s="24"/>
      <c r="F28" s="24"/>
      <c r="G28" s="24"/>
      <c r="H28" s="28"/>
      <c r="I28" s="42"/>
      <c r="J28" s="42"/>
      <c r="K28" s="60">
        <f t="shared" si="0"/>
        <v>0</v>
      </c>
      <c r="L28" s="42">
        <v>0</v>
      </c>
      <c r="M28" s="59">
        <v>0</v>
      </c>
      <c r="N28" s="59"/>
    </row>
    <row r="29" spans="1:14" x14ac:dyDescent="0.25">
      <c r="A29" s="22">
        <v>5045</v>
      </c>
      <c r="B29" s="23" t="s">
        <v>37</v>
      </c>
      <c r="C29" s="24"/>
      <c r="D29" s="24"/>
      <c r="E29" s="24"/>
      <c r="F29" s="24">
        <v>1150000</v>
      </c>
      <c r="G29" s="24"/>
      <c r="H29" s="28"/>
      <c r="I29" s="29"/>
      <c r="J29" s="42"/>
      <c r="K29" s="60">
        <f t="shared" si="0"/>
        <v>1150000</v>
      </c>
      <c r="L29" s="42">
        <v>0</v>
      </c>
      <c r="M29" s="59">
        <v>0</v>
      </c>
      <c r="N29" s="59">
        <v>1150000</v>
      </c>
    </row>
    <row r="30" spans="1:14" x14ac:dyDescent="0.25">
      <c r="A30" s="22">
        <v>5046</v>
      </c>
      <c r="B30" s="23" t="s">
        <v>38</v>
      </c>
      <c r="C30" s="24"/>
      <c r="D30" s="24"/>
      <c r="E30" s="24"/>
      <c r="F30" s="24"/>
      <c r="G30" s="24"/>
      <c r="H30" s="28"/>
      <c r="I30" s="42">
        <v>600000</v>
      </c>
      <c r="J30" s="42"/>
      <c r="K30" s="60">
        <f t="shared" si="0"/>
        <v>600000</v>
      </c>
      <c r="L30" s="42">
        <v>0</v>
      </c>
      <c r="M30" s="59">
        <v>600000</v>
      </c>
      <c r="N30" s="59"/>
    </row>
    <row r="31" spans="1:14" x14ac:dyDescent="0.25">
      <c r="A31" s="22">
        <v>5047</v>
      </c>
      <c r="B31" s="23" t="s">
        <v>39</v>
      </c>
      <c r="C31" s="24"/>
      <c r="D31" s="24">
        <v>230000</v>
      </c>
      <c r="E31" s="24"/>
      <c r="F31" s="24"/>
      <c r="G31" s="24"/>
      <c r="H31" s="28"/>
      <c r="I31" s="42">
        <v>1030000</v>
      </c>
      <c r="J31" s="28"/>
      <c r="K31" s="60">
        <f t="shared" si="0"/>
        <v>1260000</v>
      </c>
      <c r="L31" s="42">
        <v>230000</v>
      </c>
      <c r="M31" s="59">
        <v>1030000</v>
      </c>
      <c r="N31" s="59"/>
    </row>
    <row r="32" spans="1:14" x14ac:dyDescent="0.25">
      <c r="A32" s="22">
        <v>5049</v>
      </c>
      <c r="B32" s="23" t="s">
        <v>40</v>
      </c>
      <c r="C32" s="24">
        <v>290000</v>
      </c>
      <c r="D32" s="24"/>
      <c r="E32" s="24"/>
      <c r="F32" s="24"/>
      <c r="G32" s="24"/>
      <c r="H32" s="28"/>
      <c r="I32" s="42"/>
      <c r="J32" s="42"/>
      <c r="K32" s="60">
        <f t="shared" si="0"/>
        <v>290000</v>
      </c>
      <c r="L32" s="42">
        <v>290000</v>
      </c>
      <c r="M32" s="59">
        <v>0</v>
      </c>
      <c r="N32" s="59"/>
    </row>
    <row r="33" spans="1:14" x14ac:dyDescent="0.25">
      <c r="A33" s="22">
        <v>5052</v>
      </c>
      <c r="B33" s="23" t="s">
        <v>41</v>
      </c>
      <c r="C33" s="24"/>
      <c r="D33" s="24"/>
      <c r="E33" s="24"/>
      <c r="F33" s="24"/>
      <c r="G33" s="24"/>
      <c r="H33" s="28"/>
      <c r="I33" s="42"/>
      <c r="J33" s="42"/>
      <c r="K33" s="60">
        <f t="shared" si="0"/>
        <v>0</v>
      </c>
      <c r="L33" s="42">
        <v>0</v>
      </c>
      <c r="M33" s="59">
        <v>0</v>
      </c>
      <c r="N33" s="59"/>
    </row>
    <row r="34" spans="1:14" x14ac:dyDescent="0.25">
      <c r="A34" s="22">
        <v>5053</v>
      </c>
      <c r="B34" s="23" t="s">
        <v>42</v>
      </c>
      <c r="C34" s="24"/>
      <c r="D34" s="24"/>
      <c r="E34" s="24"/>
      <c r="F34" s="24"/>
      <c r="G34" s="24"/>
      <c r="H34" s="28"/>
      <c r="I34" s="29"/>
      <c r="J34" s="28">
        <v>150000</v>
      </c>
      <c r="K34" s="60">
        <f t="shared" si="0"/>
        <v>150000</v>
      </c>
      <c r="L34" s="42">
        <v>0</v>
      </c>
      <c r="M34" s="59">
        <v>150000</v>
      </c>
      <c r="N34" s="59"/>
    </row>
    <row r="35" spans="1:14" x14ac:dyDescent="0.25">
      <c r="A35" s="22">
        <v>5054</v>
      </c>
      <c r="B35" s="23" t="s">
        <v>24</v>
      </c>
      <c r="C35" s="24">
        <v>650000</v>
      </c>
      <c r="D35" s="24">
        <v>100000</v>
      </c>
      <c r="E35" s="24"/>
      <c r="F35" s="24"/>
      <c r="G35" s="24">
        <v>2000000</v>
      </c>
      <c r="H35" s="28"/>
      <c r="I35" s="29">
        <v>765000</v>
      </c>
      <c r="J35" s="42"/>
      <c r="K35" s="60">
        <f t="shared" si="0"/>
        <v>3515000</v>
      </c>
      <c r="L35" s="42">
        <v>2750000</v>
      </c>
      <c r="M35" s="59">
        <v>765000</v>
      </c>
      <c r="N35" s="59"/>
    </row>
    <row r="36" spans="1:14" x14ac:dyDescent="0.25">
      <c r="A36" s="22">
        <v>5055</v>
      </c>
      <c r="B36" s="23" t="s">
        <v>59</v>
      </c>
      <c r="C36" s="25"/>
      <c r="D36" s="24"/>
      <c r="E36" s="24"/>
      <c r="F36" s="24"/>
      <c r="G36" s="24">
        <v>250000</v>
      </c>
      <c r="H36" s="28"/>
      <c r="I36" s="42"/>
      <c r="J36" s="42"/>
      <c r="K36" s="60">
        <f t="shared" si="0"/>
        <v>250000</v>
      </c>
      <c r="L36" s="42">
        <v>0</v>
      </c>
      <c r="M36" s="59">
        <v>250000</v>
      </c>
      <c r="N36" s="59"/>
    </row>
    <row r="37" spans="1:14" x14ac:dyDescent="0.25">
      <c r="A37" s="22">
        <v>5056</v>
      </c>
      <c r="B37" s="23" t="s">
        <v>1</v>
      </c>
      <c r="C37" s="25">
        <v>3020000</v>
      </c>
      <c r="D37" s="24">
        <v>230000</v>
      </c>
      <c r="E37" s="24"/>
      <c r="F37" s="24"/>
      <c r="G37" s="24"/>
      <c r="H37" s="28"/>
      <c r="I37" s="42"/>
      <c r="J37" s="42"/>
      <c r="K37" s="60">
        <f t="shared" si="0"/>
        <v>3250000</v>
      </c>
      <c r="L37" s="42">
        <v>3250000</v>
      </c>
      <c r="M37" s="59">
        <v>0</v>
      </c>
      <c r="N37" s="59"/>
    </row>
    <row r="38" spans="1:14" x14ac:dyDescent="0.25">
      <c r="A38" s="22">
        <v>5057</v>
      </c>
      <c r="B38" s="23" t="s">
        <v>3</v>
      </c>
      <c r="C38" s="24">
        <v>1490000</v>
      </c>
      <c r="D38" s="24"/>
      <c r="E38" s="24"/>
      <c r="F38" s="24"/>
      <c r="G38" s="24"/>
      <c r="H38" s="28"/>
      <c r="I38" s="42"/>
      <c r="J38" s="42"/>
      <c r="K38" s="60">
        <f t="shared" si="0"/>
        <v>1490000</v>
      </c>
      <c r="L38" s="42">
        <v>1490000</v>
      </c>
      <c r="M38" s="59">
        <v>0</v>
      </c>
      <c r="N38" s="59"/>
    </row>
    <row r="39" spans="1:14" x14ac:dyDescent="0.25">
      <c r="A39" s="22">
        <v>5058</v>
      </c>
      <c r="B39" s="23" t="s">
        <v>4</v>
      </c>
      <c r="C39" s="24">
        <v>2430000</v>
      </c>
      <c r="D39" s="24">
        <v>250000</v>
      </c>
      <c r="E39" s="24"/>
      <c r="F39" s="24"/>
      <c r="G39" s="24"/>
      <c r="H39" s="28"/>
      <c r="I39" s="29"/>
      <c r="J39" s="28">
        <v>1950000</v>
      </c>
      <c r="K39" s="60">
        <f t="shared" si="0"/>
        <v>4630000</v>
      </c>
      <c r="L39" s="42">
        <v>2680000</v>
      </c>
      <c r="M39" s="59">
        <v>1950000</v>
      </c>
      <c r="N39" s="59"/>
    </row>
    <row r="40" spans="1:14" s="43" customFormat="1" x14ac:dyDescent="0.25">
      <c r="A40" s="22">
        <v>5059</v>
      </c>
      <c r="B40" s="23" t="s">
        <v>60</v>
      </c>
      <c r="C40" s="25"/>
      <c r="D40" s="24">
        <v>560000</v>
      </c>
      <c r="E40" s="24"/>
      <c r="F40" s="24"/>
      <c r="G40" s="24">
        <v>4000000</v>
      </c>
      <c r="H40" s="28">
        <v>2500000</v>
      </c>
      <c r="I40" s="42"/>
      <c r="J40" s="28"/>
      <c r="K40" s="60">
        <f t="shared" si="0"/>
        <v>7060000</v>
      </c>
      <c r="L40" s="42">
        <v>4560000</v>
      </c>
      <c r="M40" s="59">
        <v>2500000</v>
      </c>
      <c r="N40" s="59"/>
    </row>
    <row r="41" spans="1:14" s="43" customFormat="1" x14ac:dyDescent="0.25">
      <c r="A41" s="22">
        <v>5060</v>
      </c>
      <c r="B41" s="23" t="s">
        <v>61</v>
      </c>
      <c r="C41" s="24">
        <v>3380000</v>
      </c>
      <c r="D41" s="24"/>
      <c r="E41" s="24"/>
      <c r="F41" s="24"/>
      <c r="G41" s="24"/>
      <c r="H41" s="28"/>
      <c r="I41" s="42">
        <v>660000</v>
      </c>
      <c r="J41" s="28">
        <v>150000</v>
      </c>
      <c r="K41" s="60">
        <f t="shared" si="0"/>
        <v>4190000</v>
      </c>
      <c r="L41" s="42">
        <v>3380000</v>
      </c>
      <c r="M41" s="59">
        <v>810000</v>
      </c>
      <c r="N41" s="59"/>
    </row>
    <row r="42" spans="1:14" x14ac:dyDescent="0.25">
      <c r="A42" s="22">
        <v>5061</v>
      </c>
      <c r="B42" s="23" t="s">
        <v>43</v>
      </c>
      <c r="C42" s="24"/>
      <c r="D42" s="24"/>
      <c r="E42" s="24"/>
      <c r="F42" s="24"/>
      <c r="G42" s="24"/>
      <c r="H42" s="28"/>
      <c r="I42" s="30"/>
      <c r="J42" s="30"/>
      <c r="K42" s="60">
        <f t="shared" si="0"/>
        <v>0</v>
      </c>
      <c r="L42" s="30">
        <v>0</v>
      </c>
      <c r="M42" s="58">
        <v>0</v>
      </c>
      <c r="N42" s="58"/>
    </row>
    <row r="43" spans="1:14" s="5" customFormat="1" x14ac:dyDescent="0.25">
      <c r="A43" s="31"/>
      <c r="B43" s="32"/>
      <c r="C43" s="24"/>
      <c r="D43" s="24"/>
      <c r="E43" s="24"/>
      <c r="F43" s="24"/>
      <c r="G43" s="24"/>
      <c r="H43" s="24"/>
      <c r="I43" s="24"/>
      <c r="J43" s="30"/>
      <c r="K43" s="60"/>
      <c r="L43" s="30"/>
      <c r="M43" s="58"/>
      <c r="N43" s="58"/>
    </row>
    <row r="44" spans="1:14" x14ac:dyDescent="0.25">
      <c r="A44" s="33" t="s">
        <v>16</v>
      </c>
      <c r="B44" s="34"/>
      <c r="C44" s="34">
        <f t="shared" ref="C44" si="1">SUM(C5:C43)</f>
        <v>20810000</v>
      </c>
      <c r="D44" s="34">
        <f t="shared" ref="D44" si="2">SUM(D5:D43)</f>
        <v>4880000</v>
      </c>
      <c r="E44" s="34">
        <f t="shared" ref="E44:F44" si="3">SUM(E5:E43)</f>
        <v>860000</v>
      </c>
      <c r="F44" s="34">
        <f t="shared" si="3"/>
        <v>10825000</v>
      </c>
      <c r="G44" s="34">
        <f t="shared" ref="G44" si="4">SUM(G5:G43)</f>
        <v>12050000</v>
      </c>
      <c r="H44" s="34">
        <f t="shared" ref="H44" si="5">SUM(H5:H43)</f>
        <v>3800000</v>
      </c>
      <c r="I44" s="34">
        <f t="shared" ref="I44" si="6">SUM(I5:I43)</f>
        <v>41175000</v>
      </c>
      <c r="J44" s="34">
        <f t="shared" ref="J44" si="7">SUM(J5:J43)</f>
        <v>3600000</v>
      </c>
      <c r="K44" s="34">
        <f t="shared" ref="K44" si="8">SUM(K5:K43)</f>
        <v>98000000</v>
      </c>
      <c r="L44" s="34">
        <f t="shared" ref="L44" si="9">SUM(L5:L43)</f>
        <v>33100000</v>
      </c>
      <c r="M44" s="34">
        <f t="shared" ref="M44:N44" si="10">SUM(M5:M43)</f>
        <v>54075000</v>
      </c>
      <c r="N44" s="34">
        <f t="shared" si="10"/>
        <v>10825000</v>
      </c>
    </row>
    <row r="45" spans="1:14" x14ac:dyDescent="0.25">
      <c r="N45" s="4"/>
    </row>
    <row r="46" spans="1:14" ht="18.600000000000001" customHeight="1" x14ac:dyDescent="0.25">
      <c r="K46" s="18">
        <f>SUM(C44:J44)</f>
        <v>98000000</v>
      </c>
      <c r="M46" s="18"/>
      <c r="N46" s="18"/>
    </row>
  </sheetData>
  <mergeCells count="1">
    <mergeCell ref="C2:F2"/>
  </mergeCells>
  <phoneticPr fontId="13" type="noConversion"/>
  <pageMargins left="0.7" right="0.7" top="0.75" bottom="0.75" header="0.3" footer="0.3"/>
  <pageSetup paperSize="9" orientation="portrait" r:id="rId1"/>
  <ignoredErrors>
    <ignoredError sqref="C44:N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L109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ColWidth="11.42578125" defaultRowHeight="15.75" x14ac:dyDescent="0.25"/>
  <cols>
    <col min="1" max="1" width="8" style="12" customWidth="1"/>
    <col min="2" max="2" width="25.5703125" style="11" customWidth="1"/>
    <col min="3" max="3" width="25.7109375" style="11" customWidth="1"/>
    <col min="4" max="4" width="25.7109375" style="8" customWidth="1"/>
    <col min="5" max="5" width="23.7109375" style="11" bestFit="1" customWidth="1"/>
    <col min="6" max="6" width="47" style="11" bestFit="1" customWidth="1"/>
    <col min="7" max="7" width="63.140625" style="8" customWidth="1"/>
    <col min="8" max="8" width="15.7109375" style="14" customWidth="1"/>
    <col min="9" max="11" width="15.7109375" style="13" customWidth="1"/>
    <col min="12" max="12" width="70.5703125" style="8" customWidth="1"/>
    <col min="13" max="16384" width="11.42578125" style="11"/>
  </cols>
  <sheetData>
    <row r="1" spans="1:12" s="54" customFormat="1" ht="21" x14ac:dyDescent="0.25">
      <c r="A1" s="54" t="s">
        <v>159</v>
      </c>
      <c r="H1" s="55"/>
      <c r="L1" s="56">
        <v>44518</v>
      </c>
    </row>
    <row r="2" spans="1:12" s="8" customFormat="1" ht="78.75" x14ac:dyDescent="0.25">
      <c r="A2" s="20" t="s">
        <v>56</v>
      </c>
      <c r="B2" s="20" t="s">
        <v>17</v>
      </c>
      <c r="C2" s="20" t="s">
        <v>18</v>
      </c>
      <c r="D2" s="20" t="s">
        <v>19</v>
      </c>
      <c r="E2" s="20" t="s">
        <v>20</v>
      </c>
      <c r="F2" s="20" t="s">
        <v>21</v>
      </c>
      <c r="G2" s="20" t="s">
        <v>22</v>
      </c>
      <c r="H2" s="21" t="s">
        <v>57</v>
      </c>
      <c r="I2" s="53" t="s">
        <v>72</v>
      </c>
      <c r="J2" s="53" t="s">
        <v>73</v>
      </c>
      <c r="K2" s="53" t="s">
        <v>160</v>
      </c>
      <c r="L2" s="20" t="s">
        <v>23</v>
      </c>
    </row>
    <row r="3" spans="1:12" s="8" customFormat="1" x14ac:dyDescent="0.25">
      <c r="A3" s="38"/>
      <c r="B3" s="38"/>
      <c r="C3" s="38"/>
      <c r="D3" s="38"/>
      <c r="E3" s="38"/>
      <c r="F3" s="38"/>
      <c r="G3" s="38"/>
      <c r="H3" s="57">
        <v>12</v>
      </c>
      <c r="I3" s="57">
        <v>13</v>
      </c>
      <c r="J3" s="57">
        <v>14</v>
      </c>
      <c r="K3" s="57">
        <v>15</v>
      </c>
      <c r="L3" s="38"/>
    </row>
    <row r="4" spans="1:12" x14ac:dyDescent="0.25">
      <c r="A4" s="39">
        <v>5001</v>
      </c>
      <c r="B4" s="40" t="s">
        <v>0</v>
      </c>
      <c r="C4" s="40" t="s">
        <v>0</v>
      </c>
      <c r="D4" s="9"/>
      <c r="E4" s="9" t="s">
        <v>25</v>
      </c>
      <c r="F4" s="9" t="s">
        <v>69</v>
      </c>
      <c r="G4" s="9" t="s">
        <v>47</v>
      </c>
      <c r="H4" s="41">
        <v>90000</v>
      </c>
      <c r="I4" s="41">
        <v>90000</v>
      </c>
      <c r="J4" s="10"/>
      <c r="K4" s="10"/>
      <c r="L4" s="9"/>
    </row>
    <row r="5" spans="1:12" x14ac:dyDescent="0.25">
      <c r="A5" s="39">
        <v>5001</v>
      </c>
      <c r="B5" s="40" t="s">
        <v>0</v>
      </c>
      <c r="C5" s="40" t="s">
        <v>0</v>
      </c>
      <c r="D5" s="9"/>
      <c r="E5" s="9" t="s">
        <v>25</v>
      </c>
      <c r="F5" s="9" t="s">
        <v>69</v>
      </c>
      <c r="G5" s="9" t="s">
        <v>95</v>
      </c>
      <c r="H5" s="41">
        <v>1220000</v>
      </c>
      <c r="I5" s="41">
        <v>1220000</v>
      </c>
      <c r="J5" s="10"/>
      <c r="K5" s="10"/>
      <c r="L5" s="9"/>
    </row>
    <row r="6" spans="1:12" x14ac:dyDescent="0.25">
      <c r="A6" s="39">
        <v>5001</v>
      </c>
      <c r="B6" s="40" t="s">
        <v>0</v>
      </c>
      <c r="C6" s="40" t="s">
        <v>0</v>
      </c>
      <c r="D6" s="9"/>
      <c r="E6" s="9" t="s">
        <v>25</v>
      </c>
      <c r="F6" s="9" t="s">
        <v>51</v>
      </c>
      <c r="G6" s="9" t="s">
        <v>174</v>
      </c>
      <c r="H6" s="41">
        <v>8225000</v>
      </c>
      <c r="I6" s="41"/>
      <c r="J6" s="10"/>
      <c r="K6" s="41">
        <v>8225000</v>
      </c>
      <c r="L6" s="9"/>
    </row>
    <row r="7" spans="1:12" ht="31.5" x14ac:dyDescent="0.25">
      <c r="A7" s="39">
        <v>5001</v>
      </c>
      <c r="B7" s="40" t="s">
        <v>0</v>
      </c>
      <c r="C7" s="40" t="s">
        <v>0</v>
      </c>
      <c r="D7" s="9"/>
      <c r="E7" s="9" t="s">
        <v>52</v>
      </c>
      <c r="F7" s="9" t="s">
        <v>88</v>
      </c>
      <c r="G7" s="9" t="s">
        <v>108</v>
      </c>
      <c r="H7" s="41">
        <v>400000</v>
      </c>
      <c r="I7" s="41"/>
      <c r="J7" s="41">
        <v>400000</v>
      </c>
      <c r="K7" s="41"/>
      <c r="L7" s="9"/>
    </row>
    <row r="8" spans="1:12" ht="31.5" x14ac:dyDescent="0.25">
      <c r="A8" s="39">
        <v>5001</v>
      </c>
      <c r="B8" s="40" t="s">
        <v>0</v>
      </c>
      <c r="C8" s="40" t="s">
        <v>0</v>
      </c>
      <c r="D8" s="9"/>
      <c r="E8" s="9" t="s">
        <v>52</v>
      </c>
      <c r="F8" s="9" t="s">
        <v>88</v>
      </c>
      <c r="G8" s="9" t="s">
        <v>115</v>
      </c>
      <c r="H8" s="41">
        <v>400000</v>
      </c>
      <c r="I8" s="41"/>
      <c r="J8" s="41">
        <v>400000</v>
      </c>
      <c r="K8" s="41"/>
      <c r="L8" s="9" t="s">
        <v>127</v>
      </c>
    </row>
    <row r="9" spans="1:12" ht="47.25" x14ac:dyDescent="0.25">
      <c r="A9" s="39">
        <v>5001</v>
      </c>
      <c r="B9" s="40" t="s">
        <v>0</v>
      </c>
      <c r="C9" s="40" t="s">
        <v>0</v>
      </c>
      <c r="D9" s="9"/>
      <c r="E9" s="9" t="s">
        <v>52</v>
      </c>
      <c r="F9" s="9" t="s">
        <v>88</v>
      </c>
      <c r="G9" s="9" t="s">
        <v>119</v>
      </c>
      <c r="H9" s="41">
        <v>1325000</v>
      </c>
      <c r="I9" s="41"/>
      <c r="J9" s="41">
        <v>1325000</v>
      </c>
      <c r="K9" s="41"/>
      <c r="L9" s="9" t="s">
        <v>128</v>
      </c>
    </row>
    <row r="10" spans="1:12" x14ac:dyDescent="0.25">
      <c r="A10" s="39">
        <v>5001</v>
      </c>
      <c r="B10" s="40" t="s">
        <v>0</v>
      </c>
      <c r="C10" s="40" t="s">
        <v>0</v>
      </c>
      <c r="D10" s="9" t="s">
        <v>0</v>
      </c>
      <c r="E10" s="9" t="s">
        <v>52</v>
      </c>
      <c r="F10" s="9" t="s">
        <v>88</v>
      </c>
      <c r="G10" s="9" t="s">
        <v>93</v>
      </c>
      <c r="H10" s="41">
        <v>1600000</v>
      </c>
      <c r="I10" s="41"/>
      <c r="J10" s="41">
        <v>1600000</v>
      </c>
      <c r="K10" s="41"/>
      <c r="L10" s="9"/>
    </row>
    <row r="11" spans="1:12" x14ac:dyDescent="0.25">
      <c r="A11" s="39">
        <v>5001</v>
      </c>
      <c r="B11" s="40" t="s">
        <v>0</v>
      </c>
      <c r="C11" s="40" t="s">
        <v>0</v>
      </c>
      <c r="D11" s="9" t="s">
        <v>117</v>
      </c>
      <c r="E11" s="9" t="s">
        <v>52</v>
      </c>
      <c r="F11" s="9" t="s">
        <v>88</v>
      </c>
      <c r="G11" s="9" t="s">
        <v>124</v>
      </c>
      <c r="H11" s="41">
        <v>1000000</v>
      </c>
      <c r="I11" s="41"/>
      <c r="J11" s="41">
        <v>1000000</v>
      </c>
      <c r="K11" s="41"/>
      <c r="L11" s="9"/>
    </row>
    <row r="12" spans="1:12" ht="47.25" x14ac:dyDescent="0.25">
      <c r="A12" s="39">
        <v>5001</v>
      </c>
      <c r="B12" s="40" t="s">
        <v>0</v>
      </c>
      <c r="C12" s="40" t="s">
        <v>0</v>
      </c>
      <c r="D12" s="9" t="s">
        <v>118</v>
      </c>
      <c r="E12" s="9" t="s">
        <v>52</v>
      </c>
      <c r="F12" s="9" t="s">
        <v>88</v>
      </c>
      <c r="G12" s="9" t="s">
        <v>125</v>
      </c>
      <c r="H12" s="41">
        <v>1500000</v>
      </c>
      <c r="I12" s="41"/>
      <c r="J12" s="41">
        <v>1500000</v>
      </c>
      <c r="K12" s="41"/>
      <c r="L12" s="9"/>
    </row>
    <row r="13" spans="1:12" ht="31.5" x14ac:dyDescent="0.25">
      <c r="A13" s="39">
        <v>5001</v>
      </c>
      <c r="B13" s="40" t="s">
        <v>0</v>
      </c>
      <c r="C13" s="40" t="s">
        <v>0</v>
      </c>
      <c r="D13" s="9"/>
      <c r="E13" s="9" t="s">
        <v>52</v>
      </c>
      <c r="F13" s="9" t="s">
        <v>88</v>
      </c>
      <c r="G13" s="9" t="s">
        <v>136</v>
      </c>
      <c r="H13" s="41">
        <v>400000</v>
      </c>
      <c r="I13" s="41"/>
      <c r="J13" s="10">
        <v>400000</v>
      </c>
      <c r="K13" s="10"/>
      <c r="L13" s="9" t="s">
        <v>106</v>
      </c>
    </row>
    <row r="14" spans="1:12" x14ac:dyDescent="0.25">
      <c r="A14" s="39">
        <v>5001</v>
      </c>
      <c r="B14" s="40" t="s">
        <v>0</v>
      </c>
      <c r="C14" s="40" t="s">
        <v>0</v>
      </c>
      <c r="D14" s="9"/>
      <c r="E14" s="9" t="s">
        <v>52</v>
      </c>
      <c r="F14" s="9" t="s">
        <v>88</v>
      </c>
      <c r="G14" s="9" t="s">
        <v>151</v>
      </c>
      <c r="H14" s="41">
        <v>1000000</v>
      </c>
      <c r="I14" s="41"/>
      <c r="J14" s="41">
        <v>1000000</v>
      </c>
      <c r="K14" s="41"/>
      <c r="L14" s="9"/>
    </row>
    <row r="15" spans="1:12" x14ac:dyDescent="0.25">
      <c r="A15" s="39">
        <v>5006</v>
      </c>
      <c r="B15" s="40" t="s">
        <v>26</v>
      </c>
      <c r="C15" s="40" t="s">
        <v>26</v>
      </c>
      <c r="D15" s="9"/>
      <c r="E15" s="9" t="s">
        <v>25</v>
      </c>
      <c r="F15" s="9" t="s">
        <v>69</v>
      </c>
      <c r="G15" s="9" t="s">
        <v>47</v>
      </c>
      <c r="H15" s="41">
        <v>260000</v>
      </c>
      <c r="I15" s="41">
        <v>260000</v>
      </c>
      <c r="J15" s="10"/>
      <c r="K15" s="10"/>
      <c r="L15" s="9"/>
    </row>
    <row r="16" spans="1:12" x14ac:dyDescent="0.25">
      <c r="A16" s="39">
        <v>5006</v>
      </c>
      <c r="B16" s="40" t="s">
        <v>26</v>
      </c>
      <c r="C16" s="40" t="s">
        <v>26</v>
      </c>
      <c r="D16" s="9"/>
      <c r="E16" s="9" t="s">
        <v>25</v>
      </c>
      <c r="F16" s="9" t="s">
        <v>69</v>
      </c>
      <c r="G16" s="9" t="s">
        <v>95</v>
      </c>
      <c r="H16" s="41">
        <v>140000</v>
      </c>
      <c r="I16" s="41">
        <v>140000</v>
      </c>
      <c r="J16" s="10"/>
      <c r="K16" s="10"/>
      <c r="L16" s="9"/>
    </row>
    <row r="17" spans="1:12" x14ac:dyDescent="0.25">
      <c r="A17" s="39">
        <v>5006</v>
      </c>
      <c r="B17" s="40" t="s">
        <v>26</v>
      </c>
      <c r="C17" s="40" t="s">
        <v>26</v>
      </c>
      <c r="D17" s="9" t="s">
        <v>26</v>
      </c>
      <c r="E17" s="9" t="s">
        <v>52</v>
      </c>
      <c r="F17" s="9" t="s">
        <v>88</v>
      </c>
      <c r="G17" s="9" t="s">
        <v>135</v>
      </c>
      <c r="H17" s="41">
        <v>250000</v>
      </c>
      <c r="I17" s="41"/>
      <c r="J17" s="10">
        <v>250000</v>
      </c>
      <c r="K17" s="10"/>
      <c r="L17" s="9" t="s">
        <v>106</v>
      </c>
    </row>
    <row r="18" spans="1:12" x14ac:dyDescent="0.25">
      <c r="A18" s="39">
        <v>5007</v>
      </c>
      <c r="B18" s="40" t="s">
        <v>27</v>
      </c>
      <c r="C18" s="40" t="s">
        <v>27</v>
      </c>
      <c r="D18" s="9"/>
      <c r="E18" s="9" t="s">
        <v>25</v>
      </c>
      <c r="F18" s="9" t="s">
        <v>69</v>
      </c>
      <c r="G18" s="9" t="s">
        <v>47</v>
      </c>
      <c r="H18" s="41">
        <v>250000</v>
      </c>
      <c r="I18" s="41">
        <v>250000</v>
      </c>
      <c r="J18" s="10"/>
      <c r="K18" s="10"/>
      <c r="L18" s="9"/>
    </row>
    <row r="19" spans="1:12" x14ac:dyDescent="0.25">
      <c r="A19" s="39">
        <v>5007</v>
      </c>
      <c r="B19" s="40" t="s">
        <v>27</v>
      </c>
      <c r="C19" s="40" t="s">
        <v>27</v>
      </c>
      <c r="D19" s="9" t="s">
        <v>100</v>
      </c>
      <c r="E19" s="9" t="s">
        <v>52</v>
      </c>
      <c r="F19" s="9" t="s">
        <v>88</v>
      </c>
      <c r="G19" s="9" t="s">
        <v>110</v>
      </c>
      <c r="H19" s="41">
        <v>1200000</v>
      </c>
      <c r="I19" s="41"/>
      <c r="J19" s="41">
        <v>1200000</v>
      </c>
      <c r="K19" s="41"/>
      <c r="L19" s="9"/>
    </row>
    <row r="20" spans="1:12" x14ac:dyDescent="0.25">
      <c r="A20" s="39">
        <v>5007</v>
      </c>
      <c r="B20" s="40" t="s">
        <v>27</v>
      </c>
      <c r="C20" s="40" t="s">
        <v>27</v>
      </c>
      <c r="D20" s="9"/>
      <c r="E20" s="9" t="s">
        <v>52</v>
      </c>
      <c r="F20" s="9" t="s">
        <v>88</v>
      </c>
      <c r="G20" s="9" t="s">
        <v>113</v>
      </c>
      <c r="H20" s="41">
        <v>1000000</v>
      </c>
      <c r="I20" s="41"/>
      <c r="J20" s="41">
        <v>1000000</v>
      </c>
      <c r="K20" s="41"/>
      <c r="L20" s="9" t="s">
        <v>105</v>
      </c>
    </row>
    <row r="21" spans="1:12" x14ac:dyDescent="0.25">
      <c r="A21" s="39">
        <v>5007</v>
      </c>
      <c r="B21" s="40" t="s">
        <v>27</v>
      </c>
      <c r="C21" s="40" t="s">
        <v>27</v>
      </c>
      <c r="D21" s="9" t="s">
        <v>130</v>
      </c>
      <c r="E21" s="9" t="s">
        <v>52</v>
      </c>
      <c r="F21" s="9" t="s">
        <v>88</v>
      </c>
      <c r="G21" s="9" t="s">
        <v>133</v>
      </c>
      <c r="H21" s="41">
        <v>1500000</v>
      </c>
      <c r="I21" s="41"/>
      <c r="J21" s="10">
        <v>1500000</v>
      </c>
      <c r="K21" s="10"/>
      <c r="L21" s="9"/>
    </row>
    <row r="22" spans="1:12" x14ac:dyDescent="0.25">
      <c r="A22" s="39">
        <v>5021</v>
      </c>
      <c r="B22" s="40" t="s">
        <v>6</v>
      </c>
      <c r="C22" s="40" t="s">
        <v>6</v>
      </c>
      <c r="D22" s="9"/>
      <c r="E22" s="9" t="s">
        <v>25</v>
      </c>
      <c r="F22" s="9" t="s">
        <v>69</v>
      </c>
      <c r="G22" s="9" t="s">
        <v>47</v>
      </c>
      <c r="H22" s="41">
        <v>950000</v>
      </c>
      <c r="I22" s="41">
        <v>950000</v>
      </c>
      <c r="J22" s="10"/>
      <c r="K22" s="10"/>
      <c r="L22" s="9"/>
    </row>
    <row r="23" spans="1:12" x14ac:dyDescent="0.25">
      <c r="A23" s="39">
        <v>5021</v>
      </c>
      <c r="B23" s="40" t="s">
        <v>6</v>
      </c>
      <c r="C23" s="40" t="s">
        <v>6</v>
      </c>
      <c r="D23" s="9"/>
      <c r="E23" s="9" t="s">
        <v>25</v>
      </c>
      <c r="F23" s="9" t="s">
        <v>69</v>
      </c>
      <c r="G23" s="9" t="s">
        <v>95</v>
      </c>
      <c r="H23" s="41">
        <v>70000</v>
      </c>
      <c r="I23" s="41">
        <v>70000</v>
      </c>
      <c r="J23" s="10"/>
      <c r="K23" s="10"/>
      <c r="L23" s="9"/>
    </row>
    <row r="24" spans="1:12" ht="31.5" x14ac:dyDescent="0.25">
      <c r="A24" s="39">
        <v>5021</v>
      </c>
      <c r="B24" s="40" t="s">
        <v>6</v>
      </c>
      <c r="C24" s="40" t="s">
        <v>6</v>
      </c>
      <c r="D24" s="9" t="s">
        <v>99</v>
      </c>
      <c r="E24" s="9" t="s">
        <v>52</v>
      </c>
      <c r="F24" s="9" t="s">
        <v>88</v>
      </c>
      <c r="G24" s="9" t="s">
        <v>109</v>
      </c>
      <c r="H24" s="41">
        <v>340000</v>
      </c>
      <c r="I24" s="41"/>
      <c r="J24" s="41">
        <v>340000</v>
      </c>
      <c r="K24" s="41"/>
      <c r="L24" s="9"/>
    </row>
    <row r="25" spans="1:12" x14ac:dyDescent="0.25">
      <c r="A25" s="39">
        <v>5021</v>
      </c>
      <c r="B25" s="40" t="s">
        <v>6</v>
      </c>
      <c r="C25" s="40" t="s">
        <v>6</v>
      </c>
      <c r="D25" s="9"/>
      <c r="E25" s="9" t="s">
        <v>52</v>
      </c>
      <c r="F25" s="9" t="s">
        <v>88</v>
      </c>
      <c r="G25" s="9" t="s">
        <v>114</v>
      </c>
      <c r="H25" s="41">
        <v>265000</v>
      </c>
      <c r="I25" s="41"/>
      <c r="J25" s="41">
        <v>265000</v>
      </c>
      <c r="K25" s="41"/>
      <c r="L25" s="9" t="s">
        <v>106</v>
      </c>
    </row>
    <row r="26" spans="1:12" x14ac:dyDescent="0.25">
      <c r="A26" s="39">
        <v>5022</v>
      </c>
      <c r="B26" s="40" t="s">
        <v>7</v>
      </c>
      <c r="C26" s="40" t="s">
        <v>7</v>
      </c>
      <c r="D26" s="9"/>
      <c r="E26" s="9" t="s">
        <v>25</v>
      </c>
      <c r="F26" s="9" t="s">
        <v>51</v>
      </c>
      <c r="G26" s="9" t="s">
        <v>162</v>
      </c>
      <c r="H26" s="41">
        <v>700000</v>
      </c>
      <c r="I26" s="41"/>
      <c r="J26" s="41">
        <v>700000</v>
      </c>
      <c r="K26" s="10"/>
      <c r="L26" s="9"/>
    </row>
    <row r="27" spans="1:12" x14ac:dyDescent="0.25">
      <c r="A27" s="39">
        <v>5022</v>
      </c>
      <c r="B27" s="40" t="s">
        <v>7</v>
      </c>
      <c r="C27" s="40" t="s">
        <v>7</v>
      </c>
      <c r="D27" s="9"/>
      <c r="E27" s="9" t="s">
        <v>25</v>
      </c>
      <c r="F27" s="9" t="s">
        <v>51</v>
      </c>
      <c r="G27" s="9" t="s">
        <v>174</v>
      </c>
      <c r="H27" s="41">
        <v>550000</v>
      </c>
      <c r="I27" s="41"/>
      <c r="J27" s="10"/>
      <c r="K27" s="41">
        <v>550000</v>
      </c>
      <c r="L27" s="9"/>
    </row>
    <row r="28" spans="1:12" x14ac:dyDescent="0.25">
      <c r="A28" s="39">
        <v>5025</v>
      </c>
      <c r="B28" s="40" t="s">
        <v>8</v>
      </c>
      <c r="C28" s="40" t="s">
        <v>8</v>
      </c>
      <c r="D28" s="9"/>
      <c r="E28" s="9" t="s">
        <v>25</v>
      </c>
      <c r="F28" s="9" t="s">
        <v>51</v>
      </c>
      <c r="G28" s="9" t="s">
        <v>65</v>
      </c>
      <c r="H28" s="41">
        <v>350000</v>
      </c>
      <c r="I28" s="41">
        <v>350000</v>
      </c>
      <c r="J28" s="10"/>
      <c r="K28" s="10"/>
      <c r="L28" s="9"/>
    </row>
    <row r="29" spans="1:12" x14ac:dyDescent="0.25">
      <c r="A29" s="39">
        <v>5025</v>
      </c>
      <c r="B29" s="40" t="s">
        <v>8</v>
      </c>
      <c r="C29" s="40" t="s">
        <v>8</v>
      </c>
      <c r="D29" s="9"/>
      <c r="E29" s="9" t="s">
        <v>25</v>
      </c>
      <c r="F29" s="9" t="s">
        <v>51</v>
      </c>
      <c r="G29" s="9" t="s">
        <v>161</v>
      </c>
      <c r="H29" s="41">
        <v>400000</v>
      </c>
      <c r="I29" s="41"/>
      <c r="J29" s="41">
        <v>400000</v>
      </c>
      <c r="K29" s="10"/>
      <c r="L29" s="9"/>
    </row>
    <row r="30" spans="1:12" x14ac:dyDescent="0.25">
      <c r="A30" s="39">
        <v>5025</v>
      </c>
      <c r="B30" s="40" t="s">
        <v>8</v>
      </c>
      <c r="C30" s="40" t="s">
        <v>8</v>
      </c>
      <c r="D30" s="9"/>
      <c r="E30" s="9" t="s">
        <v>52</v>
      </c>
      <c r="F30" s="9" t="s">
        <v>88</v>
      </c>
      <c r="G30" s="9" t="s">
        <v>141</v>
      </c>
      <c r="H30" s="41">
        <v>400000</v>
      </c>
      <c r="I30" s="41"/>
      <c r="J30" s="10">
        <v>400000</v>
      </c>
      <c r="K30" s="10"/>
      <c r="L30" s="9"/>
    </row>
    <row r="31" spans="1:12" x14ac:dyDescent="0.25">
      <c r="A31" s="39">
        <v>5027</v>
      </c>
      <c r="B31" s="40" t="s">
        <v>10</v>
      </c>
      <c r="C31" s="40" t="s">
        <v>10</v>
      </c>
      <c r="D31" s="9"/>
      <c r="E31" s="9" t="s">
        <v>25</v>
      </c>
      <c r="F31" s="9" t="s">
        <v>51</v>
      </c>
      <c r="G31" s="9" t="s">
        <v>162</v>
      </c>
      <c r="H31" s="41">
        <v>800000</v>
      </c>
      <c r="I31" s="41"/>
      <c r="J31" s="41">
        <v>800000</v>
      </c>
      <c r="K31" s="10"/>
      <c r="L31" s="9"/>
    </row>
    <row r="32" spans="1:12" ht="31.5" x14ac:dyDescent="0.25">
      <c r="A32" s="39">
        <v>5027</v>
      </c>
      <c r="B32" s="40" t="s">
        <v>10</v>
      </c>
      <c r="C32" s="40" t="s">
        <v>10</v>
      </c>
      <c r="D32" s="9"/>
      <c r="E32" s="9" t="s">
        <v>52</v>
      </c>
      <c r="F32" s="9" t="s">
        <v>88</v>
      </c>
      <c r="G32" s="9" t="s">
        <v>134</v>
      </c>
      <c r="H32" s="41">
        <v>450000</v>
      </c>
      <c r="I32" s="41"/>
      <c r="J32" s="10">
        <v>450000</v>
      </c>
      <c r="K32" s="10"/>
      <c r="L32" s="9" t="s">
        <v>144</v>
      </c>
    </row>
    <row r="33" spans="1:12" x14ac:dyDescent="0.25">
      <c r="A33" s="39">
        <v>5028</v>
      </c>
      <c r="B33" s="40" t="s">
        <v>11</v>
      </c>
      <c r="C33" s="40" t="s">
        <v>11</v>
      </c>
      <c r="D33" s="9"/>
      <c r="E33" s="9" t="s">
        <v>25</v>
      </c>
      <c r="F33" s="9" t="s">
        <v>69</v>
      </c>
      <c r="G33" s="9" t="s">
        <v>47</v>
      </c>
      <c r="H33" s="41">
        <v>3420000</v>
      </c>
      <c r="I33" s="41">
        <v>3420000</v>
      </c>
      <c r="J33" s="10"/>
      <c r="K33" s="10"/>
      <c r="L33" s="9"/>
    </row>
    <row r="34" spans="1:12" x14ac:dyDescent="0.25">
      <c r="A34" s="39">
        <v>5028</v>
      </c>
      <c r="B34" s="40" t="s">
        <v>11</v>
      </c>
      <c r="C34" s="40" t="s">
        <v>11</v>
      </c>
      <c r="D34" s="9"/>
      <c r="E34" s="9" t="s">
        <v>25</v>
      </c>
      <c r="F34" s="9" t="s">
        <v>69</v>
      </c>
      <c r="G34" s="9" t="s">
        <v>95</v>
      </c>
      <c r="H34" s="41">
        <v>550000</v>
      </c>
      <c r="I34" s="41">
        <v>550000</v>
      </c>
      <c r="J34" s="10"/>
      <c r="K34" s="10"/>
      <c r="L34" s="9"/>
    </row>
    <row r="35" spans="1:12" x14ac:dyDescent="0.25">
      <c r="A35" s="39">
        <v>5028</v>
      </c>
      <c r="B35" s="40" t="s">
        <v>11</v>
      </c>
      <c r="C35" s="40" t="s">
        <v>11</v>
      </c>
      <c r="D35" s="9"/>
      <c r="E35" s="9" t="s">
        <v>25</v>
      </c>
      <c r="F35" s="9" t="s">
        <v>51</v>
      </c>
      <c r="G35" s="9" t="s">
        <v>162</v>
      </c>
      <c r="H35" s="41">
        <v>900000</v>
      </c>
      <c r="I35" s="41"/>
      <c r="J35" s="41">
        <v>900000</v>
      </c>
      <c r="K35" s="10"/>
      <c r="L35" s="9"/>
    </row>
    <row r="36" spans="1:12" x14ac:dyDescent="0.25">
      <c r="A36" s="39">
        <v>5028</v>
      </c>
      <c r="B36" s="40" t="s">
        <v>11</v>
      </c>
      <c r="C36" s="40" t="s">
        <v>11</v>
      </c>
      <c r="D36" s="9"/>
      <c r="E36" s="9" t="s">
        <v>25</v>
      </c>
      <c r="F36" s="9" t="s">
        <v>51</v>
      </c>
      <c r="G36" s="9" t="s">
        <v>174</v>
      </c>
      <c r="H36" s="41">
        <v>500000</v>
      </c>
      <c r="I36" s="41"/>
      <c r="J36" s="10"/>
      <c r="K36" s="41">
        <v>500000</v>
      </c>
      <c r="L36" s="9"/>
    </row>
    <row r="37" spans="1:12" ht="47.25" x14ac:dyDescent="0.25">
      <c r="A37" s="39">
        <v>5028</v>
      </c>
      <c r="B37" s="40" t="s">
        <v>11</v>
      </c>
      <c r="C37" s="40" t="s">
        <v>11</v>
      </c>
      <c r="D37" s="9" t="s">
        <v>98</v>
      </c>
      <c r="E37" s="9" t="s">
        <v>52</v>
      </c>
      <c r="F37" s="9" t="s">
        <v>88</v>
      </c>
      <c r="G37" s="9" t="s">
        <v>107</v>
      </c>
      <c r="H37" s="41">
        <v>1600000</v>
      </c>
      <c r="I37" s="41"/>
      <c r="J37" s="41">
        <v>1600000</v>
      </c>
      <c r="K37" s="41"/>
      <c r="L37" s="9" t="s">
        <v>103</v>
      </c>
    </row>
    <row r="38" spans="1:12" ht="31.5" x14ac:dyDescent="0.25">
      <c r="A38" s="39">
        <v>5028</v>
      </c>
      <c r="B38" s="40" t="s">
        <v>11</v>
      </c>
      <c r="C38" s="40" t="s">
        <v>11</v>
      </c>
      <c r="D38" s="9"/>
      <c r="E38" s="9" t="s">
        <v>52</v>
      </c>
      <c r="F38" s="9" t="s">
        <v>88</v>
      </c>
      <c r="G38" s="9" t="s">
        <v>143</v>
      </c>
      <c r="H38" s="41">
        <v>150000</v>
      </c>
      <c r="I38" s="41"/>
      <c r="J38" s="10">
        <v>150000</v>
      </c>
      <c r="K38" s="10"/>
      <c r="L38" s="9" t="s">
        <v>147</v>
      </c>
    </row>
    <row r="39" spans="1:12" x14ac:dyDescent="0.25">
      <c r="A39" s="39">
        <v>5029</v>
      </c>
      <c r="B39" s="40" t="s">
        <v>12</v>
      </c>
      <c r="C39" s="40" t="s">
        <v>12</v>
      </c>
      <c r="D39" s="9" t="s">
        <v>116</v>
      </c>
      <c r="E39" s="9" t="s">
        <v>52</v>
      </c>
      <c r="F39" s="9" t="s">
        <v>88</v>
      </c>
      <c r="G39" s="9" t="s">
        <v>122</v>
      </c>
      <c r="H39" s="41">
        <v>1500000</v>
      </c>
      <c r="I39" s="41"/>
      <c r="J39" s="41">
        <v>1500000</v>
      </c>
      <c r="K39" s="41"/>
      <c r="L39" s="9" t="s">
        <v>106</v>
      </c>
    </row>
    <row r="40" spans="1:12" x14ac:dyDescent="0.25">
      <c r="A40" s="39">
        <v>5031</v>
      </c>
      <c r="B40" s="40" t="s">
        <v>13</v>
      </c>
      <c r="C40" s="40" t="s">
        <v>13</v>
      </c>
      <c r="D40" s="9"/>
      <c r="E40" s="9" t="s">
        <v>25</v>
      </c>
      <c r="F40" s="9" t="s">
        <v>51</v>
      </c>
      <c r="G40" s="9" t="s">
        <v>162</v>
      </c>
      <c r="H40" s="41">
        <v>1200000</v>
      </c>
      <c r="I40" s="41"/>
      <c r="J40" s="41">
        <v>1200000</v>
      </c>
      <c r="K40" s="10"/>
      <c r="L40" s="9"/>
    </row>
    <row r="41" spans="1:12" ht="47.25" x14ac:dyDescent="0.25">
      <c r="A41" s="39">
        <v>5031</v>
      </c>
      <c r="B41" s="40" t="s">
        <v>13</v>
      </c>
      <c r="C41" s="40" t="s">
        <v>13</v>
      </c>
      <c r="D41" s="9" t="s">
        <v>101</v>
      </c>
      <c r="E41" s="9" t="s">
        <v>52</v>
      </c>
      <c r="F41" s="9" t="s">
        <v>88</v>
      </c>
      <c r="G41" s="9" t="s">
        <v>111</v>
      </c>
      <c r="H41" s="41">
        <v>900000</v>
      </c>
      <c r="I41" s="41"/>
      <c r="J41" s="41">
        <v>900000</v>
      </c>
      <c r="K41" s="41"/>
      <c r="L41" s="9" t="s">
        <v>104</v>
      </c>
    </row>
    <row r="42" spans="1:12" x14ac:dyDescent="0.25">
      <c r="A42" s="39">
        <v>5031</v>
      </c>
      <c r="B42" s="40" t="s">
        <v>13</v>
      </c>
      <c r="C42" s="40" t="s">
        <v>13</v>
      </c>
      <c r="D42" s="9"/>
      <c r="E42" s="9" t="s">
        <v>52</v>
      </c>
      <c r="F42" s="9" t="s">
        <v>88</v>
      </c>
      <c r="G42" s="9" t="s">
        <v>139</v>
      </c>
      <c r="H42" s="41">
        <v>150000</v>
      </c>
      <c r="I42" s="41"/>
      <c r="J42" s="10">
        <v>150000</v>
      </c>
      <c r="K42" s="10"/>
      <c r="L42" s="9" t="s">
        <v>106</v>
      </c>
    </row>
    <row r="43" spans="1:12" x14ac:dyDescent="0.25">
      <c r="A43" s="39">
        <v>5032</v>
      </c>
      <c r="B43" s="40" t="s">
        <v>14</v>
      </c>
      <c r="C43" s="40" t="s">
        <v>14</v>
      </c>
      <c r="D43" s="9"/>
      <c r="E43" s="9" t="s">
        <v>25</v>
      </c>
      <c r="F43" s="9" t="s">
        <v>69</v>
      </c>
      <c r="G43" s="9" t="s">
        <v>47</v>
      </c>
      <c r="H43" s="41">
        <v>590000</v>
      </c>
      <c r="I43" s="41">
        <v>590000</v>
      </c>
      <c r="J43" s="10"/>
      <c r="K43" s="10"/>
      <c r="L43" s="9"/>
    </row>
    <row r="44" spans="1:12" x14ac:dyDescent="0.25">
      <c r="A44" s="39">
        <v>5032</v>
      </c>
      <c r="B44" s="40" t="s">
        <v>14</v>
      </c>
      <c r="C44" s="40" t="s">
        <v>14</v>
      </c>
      <c r="D44" s="9"/>
      <c r="E44" s="9" t="s">
        <v>52</v>
      </c>
      <c r="F44" s="9" t="s">
        <v>88</v>
      </c>
      <c r="G44" s="9" t="s">
        <v>152</v>
      </c>
      <c r="H44" s="41">
        <v>310000</v>
      </c>
      <c r="I44" s="41"/>
      <c r="J44" s="41">
        <v>310000</v>
      </c>
      <c r="K44" s="41"/>
      <c r="L44" s="9" t="s">
        <v>157</v>
      </c>
    </row>
    <row r="45" spans="1:12" x14ac:dyDescent="0.25">
      <c r="A45" s="39">
        <v>5033</v>
      </c>
      <c r="B45" s="40" t="s">
        <v>15</v>
      </c>
      <c r="C45" s="40" t="s">
        <v>15</v>
      </c>
      <c r="D45" s="9"/>
      <c r="E45" s="9" t="s">
        <v>25</v>
      </c>
      <c r="F45" s="9" t="s">
        <v>69</v>
      </c>
      <c r="G45" s="9" t="s">
        <v>94</v>
      </c>
      <c r="H45" s="41">
        <v>860000</v>
      </c>
      <c r="I45" s="41">
        <v>860000</v>
      </c>
      <c r="J45" s="10"/>
      <c r="K45" s="10"/>
      <c r="L45" s="9"/>
    </row>
    <row r="46" spans="1:12" x14ac:dyDescent="0.25">
      <c r="A46" s="39">
        <v>5034</v>
      </c>
      <c r="B46" s="40" t="s">
        <v>28</v>
      </c>
      <c r="C46" s="40" t="s">
        <v>28</v>
      </c>
      <c r="D46" s="9"/>
      <c r="E46" s="9" t="s">
        <v>25</v>
      </c>
      <c r="F46" s="9" t="s">
        <v>51</v>
      </c>
      <c r="G46" s="9" t="s">
        <v>174</v>
      </c>
      <c r="H46" s="41">
        <v>400000</v>
      </c>
      <c r="I46" s="41"/>
      <c r="J46" s="10"/>
      <c r="K46" s="41">
        <v>400000</v>
      </c>
      <c r="L46" s="9"/>
    </row>
    <row r="47" spans="1:12" x14ac:dyDescent="0.25">
      <c r="A47" s="39">
        <v>5035</v>
      </c>
      <c r="B47" s="40" t="s">
        <v>29</v>
      </c>
      <c r="C47" s="40" t="s">
        <v>29</v>
      </c>
      <c r="D47" s="9"/>
      <c r="E47" s="9" t="s">
        <v>25</v>
      </c>
      <c r="F47" s="9" t="s">
        <v>69</v>
      </c>
      <c r="G47" s="9" t="s">
        <v>95</v>
      </c>
      <c r="H47" s="41">
        <v>480000</v>
      </c>
      <c r="I47" s="41">
        <v>480000</v>
      </c>
      <c r="J47" s="10"/>
      <c r="K47" s="10"/>
      <c r="L47" s="9"/>
    </row>
    <row r="48" spans="1:12" x14ac:dyDescent="0.25">
      <c r="A48" s="39">
        <v>5035</v>
      </c>
      <c r="B48" s="40" t="s">
        <v>29</v>
      </c>
      <c r="C48" s="40" t="s">
        <v>29</v>
      </c>
      <c r="D48" s="9"/>
      <c r="E48" s="9" t="s">
        <v>25</v>
      </c>
      <c r="F48" s="9" t="s">
        <v>51</v>
      </c>
      <c r="G48" s="9" t="s">
        <v>162</v>
      </c>
      <c r="H48" s="41">
        <v>800000</v>
      </c>
      <c r="I48" s="41"/>
      <c r="J48" s="41">
        <v>800000</v>
      </c>
      <c r="K48" s="10"/>
      <c r="L48" s="9"/>
    </row>
    <row r="49" spans="1:12" x14ac:dyDescent="0.25">
      <c r="A49" s="39">
        <v>5035</v>
      </c>
      <c r="B49" s="40" t="s">
        <v>29</v>
      </c>
      <c r="C49" s="40" t="s">
        <v>29</v>
      </c>
      <c r="D49" s="9" t="s">
        <v>54</v>
      </c>
      <c r="E49" s="9" t="s">
        <v>52</v>
      </c>
      <c r="F49" s="9" t="s">
        <v>88</v>
      </c>
      <c r="G49" s="9" t="s">
        <v>120</v>
      </c>
      <c r="H49" s="41">
        <v>1200000</v>
      </c>
      <c r="I49" s="41"/>
      <c r="J49" s="41">
        <v>1200000</v>
      </c>
      <c r="K49" s="41"/>
      <c r="L49" s="9" t="s">
        <v>129</v>
      </c>
    </row>
    <row r="50" spans="1:12" x14ac:dyDescent="0.25">
      <c r="A50" s="39">
        <v>5035</v>
      </c>
      <c r="B50" s="40" t="s">
        <v>29</v>
      </c>
      <c r="C50" s="40" t="s">
        <v>29</v>
      </c>
      <c r="D50" s="9"/>
      <c r="E50" s="9" t="s">
        <v>52</v>
      </c>
      <c r="F50" s="9" t="s">
        <v>88</v>
      </c>
      <c r="G50" s="9" t="s">
        <v>123</v>
      </c>
      <c r="H50" s="41">
        <v>700000</v>
      </c>
      <c r="I50" s="41"/>
      <c r="J50" s="41">
        <v>700000</v>
      </c>
      <c r="K50" s="41"/>
      <c r="L50" s="9"/>
    </row>
    <row r="51" spans="1:12" ht="47.25" x14ac:dyDescent="0.25">
      <c r="A51" s="39">
        <v>5035</v>
      </c>
      <c r="B51" s="40" t="s">
        <v>29</v>
      </c>
      <c r="C51" s="40" t="s">
        <v>29</v>
      </c>
      <c r="D51" s="9" t="s">
        <v>131</v>
      </c>
      <c r="E51" s="9" t="s">
        <v>52</v>
      </c>
      <c r="F51" s="9" t="s">
        <v>88</v>
      </c>
      <c r="G51" s="9" t="s">
        <v>137</v>
      </c>
      <c r="H51" s="41">
        <v>2100000</v>
      </c>
      <c r="I51" s="41"/>
      <c r="J51" s="10">
        <v>2100000</v>
      </c>
      <c r="K51" s="10"/>
      <c r="L51" s="9" t="s">
        <v>145</v>
      </c>
    </row>
    <row r="52" spans="1:12" ht="47.25" x14ac:dyDescent="0.25">
      <c r="A52" s="39">
        <v>5035</v>
      </c>
      <c r="B52" s="40" t="s">
        <v>29</v>
      </c>
      <c r="C52" s="40" t="s">
        <v>29</v>
      </c>
      <c r="D52" s="9" t="s">
        <v>148</v>
      </c>
      <c r="E52" s="9" t="s">
        <v>52</v>
      </c>
      <c r="F52" s="9" t="s">
        <v>88</v>
      </c>
      <c r="G52" s="9" t="s">
        <v>150</v>
      </c>
      <c r="H52" s="41">
        <v>695000</v>
      </c>
      <c r="I52" s="41"/>
      <c r="J52" s="41">
        <v>695000</v>
      </c>
      <c r="K52" s="41"/>
      <c r="L52" s="9" t="s">
        <v>156</v>
      </c>
    </row>
    <row r="53" spans="1:12" x14ac:dyDescent="0.25">
      <c r="A53" s="39">
        <v>5036</v>
      </c>
      <c r="B53" s="40" t="s">
        <v>30</v>
      </c>
      <c r="C53" s="40" t="s">
        <v>30</v>
      </c>
      <c r="D53" s="9"/>
      <c r="E53" s="9" t="s">
        <v>25</v>
      </c>
      <c r="F53" s="9" t="s">
        <v>69</v>
      </c>
      <c r="G53" s="9" t="s">
        <v>47</v>
      </c>
      <c r="H53" s="41">
        <v>90000</v>
      </c>
      <c r="I53" s="41">
        <v>90000</v>
      </c>
      <c r="J53" s="10"/>
      <c r="K53" s="10"/>
      <c r="L53" s="9"/>
    </row>
    <row r="54" spans="1:12" x14ac:dyDescent="0.25">
      <c r="A54" s="39">
        <v>5036</v>
      </c>
      <c r="B54" s="40" t="s">
        <v>30</v>
      </c>
      <c r="C54" s="40" t="s">
        <v>30</v>
      </c>
      <c r="D54" s="9"/>
      <c r="E54" s="9" t="s">
        <v>25</v>
      </c>
      <c r="F54" s="9" t="s">
        <v>51</v>
      </c>
      <c r="G54" s="9" t="s">
        <v>66</v>
      </c>
      <c r="H54" s="41">
        <v>200000</v>
      </c>
      <c r="I54" s="41">
        <v>200000</v>
      </c>
      <c r="J54" s="10"/>
      <c r="K54" s="10"/>
      <c r="L54" s="9"/>
    </row>
    <row r="55" spans="1:12" x14ac:dyDescent="0.25">
      <c r="A55" s="39">
        <v>5037</v>
      </c>
      <c r="B55" s="40" t="s">
        <v>31</v>
      </c>
      <c r="C55" s="40" t="s">
        <v>31</v>
      </c>
      <c r="D55" s="9"/>
      <c r="E55" s="9" t="s">
        <v>25</v>
      </c>
      <c r="F55" s="9" t="s">
        <v>69</v>
      </c>
      <c r="G55" s="9" t="s">
        <v>47</v>
      </c>
      <c r="H55" s="41">
        <v>3090000</v>
      </c>
      <c r="I55" s="41">
        <v>3090000</v>
      </c>
      <c r="J55" s="10"/>
      <c r="K55" s="10"/>
      <c r="L55" s="9"/>
    </row>
    <row r="56" spans="1:12" x14ac:dyDescent="0.25">
      <c r="A56" s="39">
        <v>5037</v>
      </c>
      <c r="B56" s="40" t="s">
        <v>31</v>
      </c>
      <c r="C56" s="40" t="s">
        <v>31</v>
      </c>
      <c r="D56" s="9"/>
      <c r="E56" s="9" t="s">
        <v>25</v>
      </c>
      <c r="F56" s="9" t="s">
        <v>69</v>
      </c>
      <c r="G56" s="9" t="s">
        <v>95</v>
      </c>
      <c r="H56" s="41">
        <v>740000</v>
      </c>
      <c r="I56" s="41">
        <v>740000</v>
      </c>
      <c r="J56" s="10"/>
      <c r="K56" s="10"/>
      <c r="L56" s="9"/>
    </row>
    <row r="57" spans="1:12" x14ac:dyDescent="0.25">
      <c r="A57" s="39">
        <v>5037</v>
      </c>
      <c r="B57" s="40" t="s">
        <v>31</v>
      </c>
      <c r="C57" s="40" t="s">
        <v>31</v>
      </c>
      <c r="D57" s="9"/>
      <c r="E57" s="9" t="s">
        <v>25</v>
      </c>
      <c r="F57" s="9" t="s">
        <v>51</v>
      </c>
      <c r="G57" s="9" t="s">
        <v>163</v>
      </c>
      <c r="H57" s="41">
        <v>250000</v>
      </c>
      <c r="I57" s="41"/>
      <c r="J57" s="41">
        <v>250000</v>
      </c>
      <c r="K57" s="10"/>
      <c r="L57" s="9"/>
    </row>
    <row r="58" spans="1:12" x14ac:dyDescent="0.25">
      <c r="A58" s="39">
        <v>5037</v>
      </c>
      <c r="B58" s="40" t="s">
        <v>31</v>
      </c>
      <c r="C58" s="40" t="s">
        <v>31</v>
      </c>
      <c r="D58" s="9" t="s">
        <v>90</v>
      </c>
      <c r="E58" s="9" t="s">
        <v>52</v>
      </c>
      <c r="F58" s="9" t="s">
        <v>88</v>
      </c>
      <c r="G58" s="9" t="s">
        <v>89</v>
      </c>
      <c r="H58" s="41">
        <v>900000</v>
      </c>
      <c r="I58" s="41"/>
      <c r="J58" s="41">
        <v>900000</v>
      </c>
      <c r="K58" s="41"/>
      <c r="L58" s="9"/>
    </row>
    <row r="59" spans="1:12" ht="31.5" x14ac:dyDescent="0.25">
      <c r="A59" s="39">
        <v>5037</v>
      </c>
      <c r="B59" s="40" t="s">
        <v>31</v>
      </c>
      <c r="C59" s="40" t="s">
        <v>31</v>
      </c>
      <c r="D59" s="9"/>
      <c r="E59" s="9" t="s">
        <v>52</v>
      </c>
      <c r="F59" s="9" t="s">
        <v>88</v>
      </c>
      <c r="G59" s="9" t="s">
        <v>142</v>
      </c>
      <c r="H59" s="41">
        <v>1225000</v>
      </c>
      <c r="I59" s="41"/>
      <c r="J59" s="10">
        <v>1225000</v>
      </c>
      <c r="K59" s="10"/>
      <c r="L59" s="9" t="s">
        <v>146</v>
      </c>
    </row>
    <row r="60" spans="1:12" x14ac:dyDescent="0.25">
      <c r="A60" s="39">
        <v>5038</v>
      </c>
      <c r="B60" s="40" t="s">
        <v>32</v>
      </c>
      <c r="C60" s="40" t="s">
        <v>32</v>
      </c>
      <c r="D60" s="9"/>
      <c r="E60" s="9" t="s">
        <v>25</v>
      </c>
      <c r="F60" s="9" t="s">
        <v>69</v>
      </c>
      <c r="G60" s="9" t="s">
        <v>47</v>
      </c>
      <c r="H60" s="41">
        <v>230000</v>
      </c>
      <c r="I60" s="41">
        <v>230000</v>
      </c>
      <c r="J60" s="10"/>
      <c r="K60" s="10"/>
      <c r="L60" s="9"/>
    </row>
    <row r="61" spans="1:12" x14ac:dyDescent="0.25">
      <c r="A61" s="39">
        <v>5038</v>
      </c>
      <c r="B61" s="40" t="s">
        <v>32</v>
      </c>
      <c r="C61" s="40" t="s">
        <v>32</v>
      </c>
      <c r="D61" s="9"/>
      <c r="E61" s="9" t="s">
        <v>25</v>
      </c>
      <c r="F61" s="9" t="s">
        <v>69</v>
      </c>
      <c r="G61" s="9" t="s">
        <v>95</v>
      </c>
      <c r="H61" s="41">
        <v>310000</v>
      </c>
      <c r="I61" s="41">
        <v>310000</v>
      </c>
      <c r="J61" s="10"/>
      <c r="K61" s="10"/>
      <c r="L61" s="9"/>
    </row>
    <row r="62" spans="1:12" ht="31.5" x14ac:dyDescent="0.25">
      <c r="A62" s="39">
        <v>5041</v>
      </c>
      <c r="B62" s="40" t="s">
        <v>33</v>
      </c>
      <c r="C62" s="40" t="s">
        <v>33</v>
      </c>
      <c r="D62" s="9" t="s">
        <v>33</v>
      </c>
      <c r="E62" s="9" t="s">
        <v>52</v>
      </c>
      <c r="F62" s="9" t="s">
        <v>88</v>
      </c>
      <c r="G62" s="9" t="s">
        <v>91</v>
      </c>
      <c r="H62" s="41">
        <v>510000</v>
      </c>
      <c r="I62" s="41"/>
      <c r="J62" s="41">
        <v>510000</v>
      </c>
      <c r="K62" s="41"/>
      <c r="L62" s="9" t="s">
        <v>92</v>
      </c>
    </row>
    <row r="63" spans="1:12" x14ac:dyDescent="0.25">
      <c r="A63" s="39">
        <v>5041</v>
      </c>
      <c r="B63" s="40" t="s">
        <v>33</v>
      </c>
      <c r="C63" s="40" t="s">
        <v>33</v>
      </c>
      <c r="D63" s="9"/>
      <c r="E63" s="9" t="s">
        <v>25</v>
      </c>
      <c r="F63" s="9" t="s">
        <v>51</v>
      </c>
      <c r="G63" s="9" t="s">
        <v>161</v>
      </c>
      <c r="H63" s="41">
        <v>200000</v>
      </c>
      <c r="I63" s="41"/>
      <c r="J63" s="41">
        <v>200000</v>
      </c>
      <c r="K63" s="10"/>
      <c r="L63" s="9"/>
    </row>
    <row r="64" spans="1:12" x14ac:dyDescent="0.25">
      <c r="A64" s="39">
        <v>5042</v>
      </c>
      <c r="B64" s="40" t="s">
        <v>34</v>
      </c>
      <c r="C64" s="40" t="s">
        <v>34</v>
      </c>
      <c r="D64" s="9"/>
      <c r="E64" s="9" t="s">
        <v>25</v>
      </c>
      <c r="F64" s="9" t="s">
        <v>69</v>
      </c>
      <c r="G64" s="9" t="s">
        <v>47</v>
      </c>
      <c r="H64" s="41">
        <v>580000</v>
      </c>
      <c r="I64" s="41">
        <v>580000</v>
      </c>
      <c r="J64" s="10"/>
      <c r="K64" s="10"/>
      <c r="L64" s="9"/>
    </row>
    <row r="65" spans="1:12" x14ac:dyDescent="0.25">
      <c r="A65" s="39">
        <v>5042</v>
      </c>
      <c r="B65" s="40" t="s">
        <v>34</v>
      </c>
      <c r="C65" s="40" t="s">
        <v>34</v>
      </c>
      <c r="D65" s="9"/>
      <c r="E65" s="9" t="s">
        <v>25</v>
      </c>
      <c r="F65" s="9" t="s">
        <v>70</v>
      </c>
      <c r="G65" s="9" t="s">
        <v>164</v>
      </c>
      <c r="H65" s="41">
        <v>1300000</v>
      </c>
      <c r="I65" s="41"/>
      <c r="J65" s="10">
        <v>1300000</v>
      </c>
      <c r="K65" s="10"/>
      <c r="L65" s="9"/>
    </row>
    <row r="66" spans="1:12" ht="31.5" x14ac:dyDescent="0.25">
      <c r="A66" s="39">
        <v>5043</v>
      </c>
      <c r="B66" s="40" t="s">
        <v>35</v>
      </c>
      <c r="C66" s="40" t="s">
        <v>35</v>
      </c>
      <c r="D66" s="9" t="s">
        <v>132</v>
      </c>
      <c r="E66" s="9" t="s">
        <v>52</v>
      </c>
      <c r="F66" s="9" t="s">
        <v>88</v>
      </c>
      <c r="G66" s="9" t="s">
        <v>140</v>
      </c>
      <c r="H66" s="41">
        <v>150000</v>
      </c>
      <c r="I66" s="41"/>
      <c r="J66" s="10">
        <v>150000</v>
      </c>
      <c r="K66" s="10"/>
      <c r="L66" s="9"/>
    </row>
    <row r="67" spans="1:12" x14ac:dyDescent="0.25">
      <c r="A67" s="39">
        <v>5045</v>
      </c>
      <c r="B67" s="40" t="s">
        <v>37</v>
      </c>
      <c r="C67" s="40" t="s">
        <v>37</v>
      </c>
      <c r="D67" s="9"/>
      <c r="E67" s="9" t="s">
        <v>25</v>
      </c>
      <c r="F67" s="9" t="s">
        <v>51</v>
      </c>
      <c r="G67" s="9" t="s">
        <v>174</v>
      </c>
      <c r="H67" s="41">
        <v>1150000</v>
      </c>
      <c r="I67" s="41"/>
      <c r="J67" s="10"/>
      <c r="K67" s="41">
        <v>1150000</v>
      </c>
      <c r="L67" s="9"/>
    </row>
    <row r="68" spans="1:12" ht="31.5" x14ac:dyDescent="0.25">
      <c r="A68" s="39">
        <v>5046</v>
      </c>
      <c r="B68" s="40" t="s">
        <v>38</v>
      </c>
      <c r="C68" s="40" t="s">
        <v>38</v>
      </c>
      <c r="D68" s="9"/>
      <c r="E68" s="9" t="s">
        <v>52</v>
      </c>
      <c r="F68" s="9" t="s">
        <v>88</v>
      </c>
      <c r="G68" s="9" t="s">
        <v>153</v>
      </c>
      <c r="H68" s="41">
        <v>600000</v>
      </c>
      <c r="I68" s="41"/>
      <c r="J68" s="41">
        <v>600000</v>
      </c>
      <c r="K68" s="41"/>
      <c r="L68" s="9" t="s">
        <v>158</v>
      </c>
    </row>
    <row r="69" spans="1:12" x14ac:dyDescent="0.25">
      <c r="A69" s="39">
        <v>5047</v>
      </c>
      <c r="B69" s="40" t="s">
        <v>39</v>
      </c>
      <c r="C69" s="40" t="s">
        <v>39</v>
      </c>
      <c r="D69" s="9"/>
      <c r="E69" s="9" t="s">
        <v>25</v>
      </c>
      <c r="F69" s="9" t="s">
        <v>69</v>
      </c>
      <c r="G69" s="9" t="s">
        <v>95</v>
      </c>
      <c r="H69" s="41">
        <v>230000</v>
      </c>
      <c r="I69" s="41">
        <v>230000</v>
      </c>
      <c r="J69" s="10"/>
      <c r="K69" s="10"/>
      <c r="L69" s="9"/>
    </row>
    <row r="70" spans="1:12" x14ac:dyDescent="0.25">
      <c r="A70" s="39">
        <v>5047</v>
      </c>
      <c r="B70" s="40" t="s">
        <v>39</v>
      </c>
      <c r="C70" s="40" t="s">
        <v>39</v>
      </c>
      <c r="D70" s="9"/>
      <c r="E70" s="9" t="s">
        <v>52</v>
      </c>
      <c r="F70" s="9" t="s">
        <v>88</v>
      </c>
      <c r="G70" s="9" t="s">
        <v>138</v>
      </c>
      <c r="H70" s="41">
        <v>400000</v>
      </c>
      <c r="I70" s="41"/>
      <c r="J70" s="10">
        <v>400000</v>
      </c>
      <c r="K70" s="10"/>
      <c r="L70" s="9"/>
    </row>
    <row r="71" spans="1:12" x14ac:dyDescent="0.25">
      <c r="A71" s="39">
        <v>5047</v>
      </c>
      <c r="B71" s="40" t="s">
        <v>39</v>
      </c>
      <c r="C71" s="40" t="s">
        <v>39</v>
      </c>
      <c r="D71" s="9"/>
      <c r="E71" s="9" t="s">
        <v>52</v>
      </c>
      <c r="F71" s="9" t="s">
        <v>88</v>
      </c>
      <c r="G71" s="9" t="s">
        <v>155</v>
      </c>
      <c r="H71" s="41">
        <v>630000</v>
      </c>
      <c r="I71" s="41"/>
      <c r="J71" s="41">
        <v>630000</v>
      </c>
      <c r="K71" s="41"/>
      <c r="L71" s="9"/>
    </row>
    <row r="72" spans="1:12" x14ac:dyDescent="0.25">
      <c r="A72" s="39">
        <v>5049</v>
      </c>
      <c r="B72" s="40" t="s">
        <v>40</v>
      </c>
      <c r="C72" s="40" t="s">
        <v>40</v>
      </c>
      <c r="D72" s="9"/>
      <c r="E72" s="9" t="s">
        <v>25</v>
      </c>
      <c r="F72" s="9" t="s">
        <v>69</v>
      </c>
      <c r="G72" s="9" t="s">
        <v>47</v>
      </c>
      <c r="H72" s="41">
        <v>290000</v>
      </c>
      <c r="I72" s="41">
        <v>290000</v>
      </c>
      <c r="J72" s="10"/>
      <c r="K72" s="10"/>
      <c r="L72" s="9"/>
    </row>
    <row r="73" spans="1:12" x14ac:dyDescent="0.25">
      <c r="A73" s="39">
        <v>5054</v>
      </c>
      <c r="B73" s="40" t="s">
        <v>24</v>
      </c>
      <c r="C73" s="40" t="s">
        <v>24</v>
      </c>
      <c r="D73" s="9"/>
      <c r="E73" s="9" t="s">
        <v>25</v>
      </c>
      <c r="F73" s="9" t="s">
        <v>69</v>
      </c>
      <c r="G73" s="9" t="s">
        <v>47</v>
      </c>
      <c r="H73" s="41">
        <v>650000</v>
      </c>
      <c r="I73" s="41">
        <v>650000</v>
      </c>
      <c r="J73" s="10"/>
      <c r="K73" s="10"/>
      <c r="L73" s="9"/>
    </row>
    <row r="74" spans="1:12" x14ac:dyDescent="0.25">
      <c r="A74" s="39">
        <v>5054</v>
      </c>
      <c r="B74" s="40" t="s">
        <v>24</v>
      </c>
      <c r="C74" s="40" t="s">
        <v>24</v>
      </c>
      <c r="D74" s="9"/>
      <c r="E74" s="9" t="s">
        <v>25</v>
      </c>
      <c r="F74" s="9" t="s">
        <v>69</v>
      </c>
      <c r="G74" s="9" t="s">
        <v>95</v>
      </c>
      <c r="H74" s="41">
        <v>100000</v>
      </c>
      <c r="I74" s="41">
        <v>100000</v>
      </c>
      <c r="J74" s="10"/>
      <c r="K74" s="10"/>
      <c r="L74" s="9"/>
    </row>
    <row r="75" spans="1:12" x14ac:dyDescent="0.25">
      <c r="A75" s="39">
        <v>5054</v>
      </c>
      <c r="B75" s="40" t="s">
        <v>24</v>
      </c>
      <c r="C75" s="40" t="s">
        <v>24</v>
      </c>
      <c r="D75" s="9"/>
      <c r="E75" s="9" t="s">
        <v>25</v>
      </c>
      <c r="F75" s="9" t="s">
        <v>51</v>
      </c>
      <c r="G75" s="9" t="s">
        <v>67</v>
      </c>
      <c r="H75" s="41">
        <v>2000000</v>
      </c>
      <c r="I75" s="41">
        <v>2000000</v>
      </c>
      <c r="J75" s="10"/>
      <c r="K75" s="10"/>
      <c r="L75" s="9"/>
    </row>
    <row r="76" spans="1:12" x14ac:dyDescent="0.25">
      <c r="A76" s="39">
        <v>5054</v>
      </c>
      <c r="B76" s="40" t="s">
        <v>24</v>
      </c>
      <c r="C76" s="40" t="s">
        <v>24</v>
      </c>
      <c r="D76" s="9" t="s">
        <v>102</v>
      </c>
      <c r="E76" s="9" t="s">
        <v>52</v>
      </c>
      <c r="F76" s="9" t="s">
        <v>88</v>
      </c>
      <c r="G76" s="9" t="s">
        <v>112</v>
      </c>
      <c r="H76" s="41">
        <v>490000</v>
      </c>
      <c r="I76" s="41"/>
      <c r="J76" s="41">
        <v>490000</v>
      </c>
      <c r="K76" s="41"/>
      <c r="L76" s="9"/>
    </row>
    <row r="77" spans="1:12" x14ac:dyDescent="0.25">
      <c r="A77" s="39">
        <v>5054</v>
      </c>
      <c r="B77" s="40" t="s">
        <v>24</v>
      </c>
      <c r="C77" s="40" t="s">
        <v>24</v>
      </c>
      <c r="D77" s="9" t="s">
        <v>102</v>
      </c>
      <c r="E77" s="9" t="s">
        <v>52</v>
      </c>
      <c r="F77" s="9" t="s">
        <v>88</v>
      </c>
      <c r="G77" s="9" t="s">
        <v>126</v>
      </c>
      <c r="H77" s="41">
        <v>275000</v>
      </c>
      <c r="I77" s="41"/>
      <c r="J77" s="41">
        <v>275000</v>
      </c>
      <c r="K77" s="41"/>
      <c r="L77" s="9"/>
    </row>
    <row r="78" spans="1:12" x14ac:dyDescent="0.25">
      <c r="A78" s="39">
        <v>5055</v>
      </c>
      <c r="B78" s="40" t="s">
        <v>59</v>
      </c>
      <c r="C78" s="40" t="s">
        <v>59</v>
      </c>
      <c r="D78" s="9"/>
      <c r="E78" s="9" t="s">
        <v>25</v>
      </c>
      <c r="F78" s="9" t="s">
        <v>51</v>
      </c>
      <c r="G78" s="9" t="s">
        <v>163</v>
      </c>
      <c r="H78" s="41">
        <v>250000</v>
      </c>
      <c r="I78" s="41"/>
      <c r="J78" s="41">
        <v>250000</v>
      </c>
      <c r="K78" s="10"/>
      <c r="L78" s="9"/>
    </row>
    <row r="79" spans="1:12" x14ac:dyDescent="0.25">
      <c r="A79" s="39">
        <v>5056</v>
      </c>
      <c r="B79" s="40" t="s">
        <v>1</v>
      </c>
      <c r="C79" s="40" t="s">
        <v>1</v>
      </c>
      <c r="D79" s="9"/>
      <c r="E79" s="9" t="s">
        <v>25</v>
      </c>
      <c r="F79" s="9" t="s">
        <v>69</v>
      </c>
      <c r="G79" s="9" t="s">
        <v>47</v>
      </c>
      <c r="H79" s="41">
        <v>3020000</v>
      </c>
      <c r="I79" s="41">
        <v>3020000</v>
      </c>
      <c r="J79" s="10"/>
      <c r="K79" s="10"/>
      <c r="L79" s="9"/>
    </row>
    <row r="80" spans="1:12" x14ac:dyDescent="0.25">
      <c r="A80" s="39">
        <v>5056</v>
      </c>
      <c r="B80" s="40" t="s">
        <v>1</v>
      </c>
      <c r="C80" s="40" t="s">
        <v>1</v>
      </c>
      <c r="D80" s="9"/>
      <c r="E80" s="9" t="s">
        <v>25</v>
      </c>
      <c r="F80" s="9" t="s">
        <v>69</v>
      </c>
      <c r="G80" s="9" t="s">
        <v>95</v>
      </c>
      <c r="H80" s="41">
        <v>230000</v>
      </c>
      <c r="I80" s="41">
        <v>230000</v>
      </c>
      <c r="J80" s="10"/>
      <c r="K80" s="10"/>
      <c r="L80" s="9"/>
    </row>
    <row r="81" spans="1:12" x14ac:dyDescent="0.25">
      <c r="A81" s="39">
        <v>5057</v>
      </c>
      <c r="B81" s="40" t="s">
        <v>3</v>
      </c>
      <c r="C81" s="40" t="s">
        <v>3</v>
      </c>
      <c r="D81" s="9"/>
      <c r="E81" s="9" t="s">
        <v>25</v>
      </c>
      <c r="F81" s="9" t="s">
        <v>69</v>
      </c>
      <c r="G81" s="9" t="s">
        <v>47</v>
      </c>
      <c r="H81" s="41">
        <v>1490000</v>
      </c>
      <c r="I81" s="41">
        <v>1490000</v>
      </c>
      <c r="J81" s="10"/>
      <c r="K81" s="10"/>
      <c r="L81" s="9"/>
    </row>
    <row r="82" spans="1:12" x14ac:dyDescent="0.25">
      <c r="A82" s="39">
        <v>5058</v>
      </c>
      <c r="B82" s="40" t="s">
        <v>4</v>
      </c>
      <c r="C82" s="40" t="s">
        <v>4</v>
      </c>
      <c r="D82" s="9"/>
      <c r="E82" s="9" t="s">
        <v>25</v>
      </c>
      <c r="F82" s="9" t="s">
        <v>69</v>
      </c>
      <c r="G82" s="9" t="s">
        <v>47</v>
      </c>
      <c r="H82" s="41">
        <v>2430000</v>
      </c>
      <c r="I82" s="41">
        <v>2430000</v>
      </c>
      <c r="J82" s="10"/>
      <c r="K82" s="10"/>
      <c r="L82" s="9"/>
    </row>
    <row r="83" spans="1:12" x14ac:dyDescent="0.25">
      <c r="A83" s="39">
        <v>5058</v>
      </c>
      <c r="B83" s="40" t="s">
        <v>4</v>
      </c>
      <c r="C83" s="40" t="s">
        <v>4</v>
      </c>
      <c r="D83" s="9"/>
      <c r="E83" s="9" t="s">
        <v>25</v>
      </c>
      <c r="F83" s="9" t="s">
        <v>69</v>
      </c>
      <c r="G83" s="9" t="s">
        <v>95</v>
      </c>
      <c r="H83" s="41">
        <v>250000</v>
      </c>
      <c r="I83" s="41">
        <v>250000</v>
      </c>
      <c r="J83" s="10"/>
      <c r="K83" s="10"/>
      <c r="L83" s="9"/>
    </row>
    <row r="84" spans="1:12" x14ac:dyDescent="0.25">
      <c r="A84" s="39">
        <v>5059</v>
      </c>
      <c r="B84" s="40" t="s">
        <v>60</v>
      </c>
      <c r="C84" s="40" t="s">
        <v>60</v>
      </c>
      <c r="D84" s="9"/>
      <c r="E84" s="9" t="s">
        <v>25</v>
      </c>
      <c r="F84" s="9" t="s">
        <v>69</v>
      </c>
      <c r="G84" s="9" t="s">
        <v>95</v>
      </c>
      <c r="H84" s="41">
        <v>560000</v>
      </c>
      <c r="I84" s="41">
        <v>560000</v>
      </c>
      <c r="J84" s="10"/>
      <c r="K84" s="10"/>
      <c r="L84" s="9"/>
    </row>
    <row r="85" spans="1:12" x14ac:dyDescent="0.25">
      <c r="A85" s="39">
        <v>5059</v>
      </c>
      <c r="B85" s="40" t="s">
        <v>60</v>
      </c>
      <c r="C85" s="40" t="s">
        <v>60</v>
      </c>
      <c r="D85" s="9"/>
      <c r="E85" s="9" t="s">
        <v>25</v>
      </c>
      <c r="F85" s="9" t="s">
        <v>51</v>
      </c>
      <c r="G85" s="9" t="s">
        <v>67</v>
      </c>
      <c r="H85" s="41">
        <v>4000000</v>
      </c>
      <c r="I85" s="41">
        <v>4000000</v>
      </c>
      <c r="J85" s="10"/>
      <c r="K85" s="10"/>
      <c r="L85" s="9"/>
    </row>
    <row r="86" spans="1:12" x14ac:dyDescent="0.25">
      <c r="A86" s="39">
        <v>5059</v>
      </c>
      <c r="B86" s="40" t="s">
        <v>60</v>
      </c>
      <c r="C86" s="40" t="s">
        <v>60</v>
      </c>
      <c r="D86" s="9"/>
      <c r="E86" s="9" t="s">
        <v>25</v>
      </c>
      <c r="F86" s="9" t="s">
        <v>70</v>
      </c>
      <c r="G86" s="9" t="s">
        <v>47</v>
      </c>
      <c r="H86" s="41">
        <v>2500000</v>
      </c>
      <c r="I86" s="41"/>
      <c r="J86" s="10">
        <v>2500000</v>
      </c>
      <c r="K86" s="10"/>
      <c r="L86" s="9"/>
    </row>
    <row r="87" spans="1:12" x14ac:dyDescent="0.25">
      <c r="A87" s="39">
        <v>5060</v>
      </c>
      <c r="B87" s="40" t="s">
        <v>61</v>
      </c>
      <c r="C87" s="40" t="s">
        <v>61</v>
      </c>
      <c r="D87" s="9"/>
      <c r="E87" s="9" t="s">
        <v>25</v>
      </c>
      <c r="F87" s="9" t="s">
        <v>69</v>
      </c>
      <c r="G87" s="9" t="s">
        <v>47</v>
      </c>
      <c r="H87" s="41">
        <v>3380000</v>
      </c>
      <c r="I87" s="41">
        <v>3380000</v>
      </c>
      <c r="J87" s="10"/>
      <c r="K87" s="10"/>
      <c r="L87" s="9"/>
    </row>
    <row r="88" spans="1:12" x14ac:dyDescent="0.25">
      <c r="A88" s="39">
        <v>5060</v>
      </c>
      <c r="B88" s="40" t="s">
        <v>61</v>
      </c>
      <c r="C88" s="40" t="s">
        <v>61</v>
      </c>
      <c r="D88" s="9" t="s">
        <v>149</v>
      </c>
      <c r="E88" s="9" t="s">
        <v>52</v>
      </c>
      <c r="F88" s="9" t="s">
        <v>88</v>
      </c>
      <c r="G88" s="9" t="s">
        <v>154</v>
      </c>
      <c r="H88" s="41">
        <v>660000</v>
      </c>
      <c r="I88" s="41"/>
      <c r="J88" s="41">
        <v>660000</v>
      </c>
      <c r="K88" s="41"/>
      <c r="L88" s="9"/>
    </row>
    <row r="89" spans="1:12" x14ac:dyDescent="0.25">
      <c r="A89" s="39">
        <v>5999</v>
      </c>
      <c r="B89" s="40" t="s">
        <v>54</v>
      </c>
      <c r="C89" s="40" t="s">
        <v>0</v>
      </c>
      <c r="D89" s="9" t="s">
        <v>54</v>
      </c>
      <c r="E89" s="9" t="s">
        <v>52</v>
      </c>
      <c r="F89" s="9" t="s">
        <v>165</v>
      </c>
      <c r="G89" s="9" t="s">
        <v>121</v>
      </c>
      <c r="H89" s="41">
        <v>10000000</v>
      </c>
      <c r="I89" s="41"/>
      <c r="J89" s="41">
        <v>10000000</v>
      </c>
      <c r="K89" s="41"/>
      <c r="L89" s="9"/>
    </row>
    <row r="90" spans="1:12" x14ac:dyDescent="0.25">
      <c r="A90" s="39">
        <v>5999</v>
      </c>
      <c r="B90" s="40" t="s">
        <v>54</v>
      </c>
      <c r="C90" s="40" t="s">
        <v>0</v>
      </c>
      <c r="D90" s="9" t="s">
        <v>54</v>
      </c>
      <c r="E90" s="9" t="s">
        <v>52</v>
      </c>
      <c r="F90" s="9" t="s">
        <v>165</v>
      </c>
      <c r="G90" s="9" t="s">
        <v>71</v>
      </c>
      <c r="H90" s="41">
        <v>3000000</v>
      </c>
      <c r="I90" s="41"/>
      <c r="J90" s="41">
        <v>3000000</v>
      </c>
      <c r="K90" s="41"/>
      <c r="L90" s="9" t="s">
        <v>129</v>
      </c>
    </row>
    <row r="91" spans="1:12" x14ac:dyDescent="0.25">
      <c r="A91" s="39">
        <v>5999</v>
      </c>
      <c r="B91" s="40" t="s">
        <v>54</v>
      </c>
      <c r="C91" s="40" t="s">
        <v>4</v>
      </c>
      <c r="D91" s="9" t="s">
        <v>54</v>
      </c>
      <c r="E91" s="9" t="s">
        <v>52</v>
      </c>
      <c r="F91" s="9" t="s">
        <v>165</v>
      </c>
      <c r="G91" s="9" t="s">
        <v>53</v>
      </c>
      <c r="H91" s="41">
        <v>1800000</v>
      </c>
      <c r="I91" s="41"/>
      <c r="J91" s="41">
        <v>1800000</v>
      </c>
      <c r="K91" s="10"/>
      <c r="L91" s="9"/>
    </row>
    <row r="92" spans="1:12" x14ac:dyDescent="0.25">
      <c r="A92" s="39">
        <v>5999</v>
      </c>
      <c r="B92" s="40" t="s">
        <v>54</v>
      </c>
      <c r="C92" s="40" t="s">
        <v>0</v>
      </c>
      <c r="D92" s="9" t="s">
        <v>54</v>
      </c>
      <c r="E92" s="9" t="s">
        <v>52</v>
      </c>
      <c r="F92" s="9" t="s">
        <v>80</v>
      </c>
      <c r="G92" s="9" t="s">
        <v>166</v>
      </c>
      <c r="H92" s="41">
        <v>100000</v>
      </c>
      <c r="I92" s="41"/>
      <c r="J92" s="41">
        <v>100000</v>
      </c>
      <c r="K92" s="10"/>
      <c r="L92" s="9"/>
    </row>
    <row r="93" spans="1:12" x14ac:dyDescent="0.25">
      <c r="A93" s="39">
        <v>5999</v>
      </c>
      <c r="B93" s="40" t="s">
        <v>54</v>
      </c>
      <c r="C93" s="40" t="s">
        <v>0</v>
      </c>
      <c r="D93" s="9" t="s">
        <v>54</v>
      </c>
      <c r="E93" s="9" t="s">
        <v>52</v>
      </c>
      <c r="F93" s="9" t="s">
        <v>80</v>
      </c>
      <c r="G93" s="9" t="s">
        <v>167</v>
      </c>
      <c r="H93" s="41">
        <v>200000</v>
      </c>
      <c r="I93" s="41"/>
      <c r="J93" s="41">
        <v>200000</v>
      </c>
      <c r="K93" s="10"/>
      <c r="L93" s="9"/>
    </row>
    <row r="94" spans="1:12" x14ac:dyDescent="0.25">
      <c r="A94" s="39">
        <v>5999</v>
      </c>
      <c r="B94" s="40" t="s">
        <v>74</v>
      </c>
      <c r="C94" s="40" t="s">
        <v>4</v>
      </c>
      <c r="D94" s="9" t="s">
        <v>173</v>
      </c>
      <c r="E94" s="9" t="s">
        <v>52</v>
      </c>
      <c r="F94" s="9" t="s">
        <v>80</v>
      </c>
      <c r="G94" s="9" t="s">
        <v>81</v>
      </c>
      <c r="H94" s="41">
        <v>150000</v>
      </c>
      <c r="I94" s="41"/>
      <c r="J94" s="41">
        <v>150000</v>
      </c>
      <c r="K94" s="10"/>
      <c r="L94" s="9"/>
    </row>
    <row r="95" spans="1:12" x14ac:dyDescent="0.25">
      <c r="A95" s="39">
        <v>5999</v>
      </c>
      <c r="B95" s="40" t="s">
        <v>74</v>
      </c>
      <c r="C95" s="40" t="s">
        <v>7</v>
      </c>
      <c r="D95" s="9" t="s">
        <v>171</v>
      </c>
      <c r="E95" s="9" t="s">
        <v>52</v>
      </c>
      <c r="F95" s="9" t="s">
        <v>80</v>
      </c>
      <c r="G95" s="9" t="s">
        <v>168</v>
      </c>
      <c r="H95" s="41">
        <v>150000</v>
      </c>
      <c r="I95" s="41"/>
      <c r="J95" s="41">
        <v>150000</v>
      </c>
      <c r="K95" s="10"/>
      <c r="L95" s="9"/>
    </row>
    <row r="96" spans="1:12" x14ac:dyDescent="0.25">
      <c r="A96" s="39">
        <v>5999</v>
      </c>
      <c r="B96" s="40" t="s">
        <v>74</v>
      </c>
      <c r="C96" s="40" t="s">
        <v>34</v>
      </c>
      <c r="D96" s="9" t="s">
        <v>75</v>
      </c>
      <c r="E96" s="9" t="s">
        <v>52</v>
      </c>
      <c r="F96" s="9" t="s">
        <v>80</v>
      </c>
      <c r="G96" s="9" t="s">
        <v>82</v>
      </c>
      <c r="H96" s="41">
        <v>150000</v>
      </c>
      <c r="I96" s="41"/>
      <c r="J96" s="41">
        <v>150000</v>
      </c>
      <c r="K96" s="10"/>
      <c r="L96" s="9"/>
    </row>
    <row r="97" spans="1:12" x14ac:dyDescent="0.25">
      <c r="A97" s="39">
        <v>5999</v>
      </c>
      <c r="B97" s="40" t="s">
        <v>74</v>
      </c>
      <c r="C97" s="40" t="s">
        <v>12</v>
      </c>
      <c r="D97" s="9" t="s">
        <v>76</v>
      </c>
      <c r="E97" s="9" t="s">
        <v>52</v>
      </c>
      <c r="F97" s="9" t="s">
        <v>80</v>
      </c>
      <c r="G97" s="9" t="s">
        <v>169</v>
      </c>
      <c r="H97" s="41">
        <v>150000</v>
      </c>
      <c r="I97" s="41"/>
      <c r="J97" s="41">
        <v>150000</v>
      </c>
      <c r="K97" s="10"/>
      <c r="L97" s="9"/>
    </row>
    <row r="98" spans="1:12" x14ac:dyDescent="0.25">
      <c r="A98" s="39">
        <v>5999</v>
      </c>
      <c r="B98" s="40" t="s">
        <v>74</v>
      </c>
      <c r="C98" s="40" t="s">
        <v>27</v>
      </c>
      <c r="D98" s="9" t="s">
        <v>77</v>
      </c>
      <c r="E98" s="9" t="s">
        <v>52</v>
      </c>
      <c r="F98" s="9" t="s">
        <v>80</v>
      </c>
      <c r="G98" s="9" t="s">
        <v>83</v>
      </c>
      <c r="H98" s="41">
        <v>150000</v>
      </c>
      <c r="I98" s="41"/>
      <c r="J98" s="41">
        <v>150000</v>
      </c>
      <c r="K98" s="10"/>
      <c r="L98" s="9"/>
    </row>
    <row r="99" spans="1:12" x14ac:dyDescent="0.25">
      <c r="A99" s="39">
        <v>5999</v>
      </c>
      <c r="B99" s="40" t="s">
        <v>74</v>
      </c>
      <c r="C99" s="40" t="s">
        <v>42</v>
      </c>
      <c r="D99" s="9" t="s">
        <v>97</v>
      </c>
      <c r="E99" s="9" t="s">
        <v>52</v>
      </c>
      <c r="F99" s="9" t="s">
        <v>80</v>
      </c>
      <c r="G99" s="9" t="s">
        <v>87</v>
      </c>
      <c r="H99" s="41">
        <v>150000</v>
      </c>
      <c r="I99" s="49"/>
      <c r="J99" s="41">
        <v>150000</v>
      </c>
      <c r="K99" s="10"/>
      <c r="L99" s="9"/>
    </row>
    <row r="100" spans="1:12" x14ac:dyDescent="0.25">
      <c r="A100" s="39">
        <v>5999</v>
      </c>
      <c r="B100" s="40" t="s">
        <v>74</v>
      </c>
      <c r="C100" s="40" t="s">
        <v>0</v>
      </c>
      <c r="D100" s="9" t="s">
        <v>96</v>
      </c>
      <c r="E100" s="9" t="s">
        <v>52</v>
      </c>
      <c r="F100" s="9" t="s">
        <v>80</v>
      </c>
      <c r="G100" s="9" t="s">
        <v>86</v>
      </c>
      <c r="H100" s="41">
        <v>150000</v>
      </c>
      <c r="I100" s="49"/>
      <c r="J100" s="41">
        <v>150000</v>
      </c>
      <c r="K100" s="10"/>
      <c r="L100" s="9"/>
    </row>
    <row r="101" spans="1:12" x14ac:dyDescent="0.25">
      <c r="A101" s="39">
        <v>5999</v>
      </c>
      <c r="B101" s="40" t="s">
        <v>74</v>
      </c>
      <c r="C101" s="40" t="s">
        <v>14</v>
      </c>
      <c r="D101" s="9" t="s">
        <v>172</v>
      </c>
      <c r="E101" s="9" t="s">
        <v>52</v>
      </c>
      <c r="F101" s="9" t="s">
        <v>80</v>
      </c>
      <c r="G101" s="9" t="s">
        <v>170</v>
      </c>
      <c r="H101" s="41">
        <v>150000</v>
      </c>
      <c r="I101" s="41"/>
      <c r="J101" s="41">
        <v>150000</v>
      </c>
      <c r="K101" s="10"/>
      <c r="L101" s="9"/>
    </row>
    <row r="102" spans="1:12" x14ac:dyDescent="0.25">
      <c r="A102" s="39">
        <v>5999</v>
      </c>
      <c r="B102" s="40" t="s">
        <v>74</v>
      </c>
      <c r="C102" s="40" t="s">
        <v>32</v>
      </c>
      <c r="D102" s="9" t="s">
        <v>78</v>
      </c>
      <c r="E102" s="9" t="s">
        <v>52</v>
      </c>
      <c r="F102" s="9" t="s">
        <v>80</v>
      </c>
      <c r="G102" s="9" t="s">
        <v>84</v>
      </c>
      <c r="H102" s="41">
        <v>150000</v>
      </c>
      <c r="I102" s="41"/>
      <c r="J102" s="41">
        <v>150000</v>
      </c>
      <c r="K102" s="10"/>
      <c r="L102" s="9"/>
    </row>
    <row r="103" spans="1:12" x14ac:dyDescent="0.25">
      <c r="A103" s="39">
        <v>5999</v>
      </c>
      <c r="B103" s="40" t="s">
        <v>74</v>
      </c>
      <c r="C103" s="40" t="s">
        <v>61</v>
      </c>
      <c r="D103" s="9" t="s">
        <v>79</v>
      </c>
      <c r="E103" s="9" t="s">
        <v>52</v>
      </c>
      <c r="F103" s="9" t="s">
        <v>80</v>
      </c>
      <c r="G103" s="9" t="s">
        <v>85</v>
      </c>
      <c r="H103" s="41">
        <v>150000</v>
      </c>
      <c r="I103" s="41"/>
      <c r="J103" s="41">
        <v>150000</v>
      </c>
      <c r="K103" s="10"/>
      <c r="L103" s="9"/>
    </row>
    <row r="104" spans="1:12" x14ac:dyDescent="0.25">
      <c r="A104" s="52"/>
      <c r="B104" s="48"/>
      <c r="C104" s="48"/>
      <c r="D104" s="48"/>
      <c r="E104" s="48"/>
      <c r="F104" s="48"/>
      <c r="G104" s="48"/>
      <c r="H104" s="51"/>
      <c r="I104" s="50"/>
      <c r="J104" s="51"/>
      <c r="K104" s="51"/>
      <c r="L104" s="48"/>
    </row>
    <row r="105" spans="1:12" x14ac:dyDescent="0.25">
      <c r="H105" s="16"/>
    </row>
    <row r="106" spans="1:12" x14ac:dyDescent="0.25">
      <c r="G106" s="26" t="s">
        <v>55</v>
      </c>
      <c r="H106" s="27">
        <f>SUBTOTAL(9,H4:H104)</f>
        <v>98000000</v>
      </c>
      <c r="I106" s="27">
        <f>SUBTOTAL(9,I4:I104)</f>
        <v>33100000</v>
      </c>
      <c r="J106" s="27">
        <f>SUBTOTAL(9,J4:J104)</f>
        <v>54075000</v>
      </c>
      <c r="K106" s="27">
        <f>SUBTOTAL(9,K4:K104)</f>
        <v>10825000</v>
      </c>
    </row>
    <row r="107" spans="1:12" x14ac:dyDescent="0.25">
      <c r="G107" s="26" t="s">
        <v>16</v>
      </c>
      <c r="H107" s="27">
        <f>SUM(H4:H104)</f>
        <v>98000000</v>
      </c>
      <c r="I107" s="27">
        <f>SUM(I4:I104)</f>
        <v>33100000</v>
      </c>
      <c r="J107" s="27">
        <f>SUM(J4:J104)</f>
        <v>54075000</v>
      </c>
      <c r="K107" s="27">
        <f>SUM(K4:K104)</f>
        <v>10825000</v>
      </c>
    </row>
    <row r="108" spans="1:12" x14ac:dyDescent="0.25">
      <c r="H108" s="16"/>
    </row>
    <row r="109" spans="1:12" x14ac:dyDescent="0.25">
      <c r="H109" s="16"/>
      <c r="J109" s="15">
        <f>I107+J107</f>
        <v>87175000</v>
      </c>
      <c r="K109" s="15"/>
    </row>
  </sheetData>
  <autoFilter ref="A3:L104" xr:uid="{7E944F47-5DF0-4265-8597-8E12A33DD73E}">
    <sortState xmlns:xlrd2="http://schemas.microsoft.com/office/spreadsheetml/2017/richdata2" ref="A4:L104">
      <sortCondition ref="A3:A10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8C06-12CB-4734-83D4-35FD5C58B33A}">
  <dimension ref="A1:C41"/>
  <sheetViews>
    <sheetView workbookViewId="0"/>
  </sheetViews>
  <sheetFormatPr baseColWidth="10" defaultRowHeight="15" x14ac:dyDescent="0.25"/>
  <cols>
    <col min="1" max="1" width="12" bestFit="1" customWidth="1"/>
    <col min="2" max="2" width="14.42578125" bestFit="1" customWidth="1"/>
    <col min="3" max="3" width="13.85546875" bestFit="1" customWidth="1"/>
  </cols>
  <sheetData>
    <row r="1" spans="1:3" x14ac:dyDescent="0.25">
      <c r="A1" s="44" t="s">
        <v>44</v>
      </c>
      <c r="B1" s="44" t="s">
        <v>45</v>
      </c>
      <c r="C1" s="44" t="s">
        <v>46</v>
      </c>
    </row>
    <row r="2" spans="1:3" x14ac:dyDescent="0.25">
      <c r="A2" s="45">
        <v>5001</v>
      </c>
      <c r="B2" s="45" t="s">
        <v>0</v>
      </c>
      <c r="C2" s="46">
        <v>1310000</v>
      </c>
    </row>
    <row r="3" spans="1:3" x14ac:dyDescent="0.25">
      <c r="A3" s="45">
        <v>5006</v>
      </c>
      <c r="B3" s="45" t="s">
        <v>26</v>
      </c>
      <c r="C3" s="46">
        <v>400000</v>
      </c>
    </row>
    <row r="4" spans="1:3" x14ac:dyDescent="0.25">
      <c r="A4" s="45">
        <v>5007</v>
      </c>
      <c r="B4" s="45" t="s">
        <v>27</v>
      </c>
      <c r="C4" s="46">
        <v>250000</v>
      </c>
    </row>
    <row r="5" spans="1:3" x14ac:dyDescent="0.25">
      <c r="A5" s="45">
        <v>5014</v>
      </c>
      <c r="B5" s="45" t="s">
        <v>2</v>
      </c>
      <c r="C5" s="46">
        <v>0</v>
      </c>
    </row>
    <row r="6" spans="1:3" x14ac:dyDescent="0.25">
      <c r="A6" s="45">
        <v>5020</v>
      </c>
      <c r="B6" s="45" t="s">
        <v>5</v>
      </c>
      <c r="C6" s="46">
        <v>0</v>
      </c>
    </row>
    <row r="7" spans="1:3" x14ac:dyDescent="0.25">
      <c r="A7" s="45">
        <v>5021</v>
      </c>
      <c r="B7" s="45" t="s">
        <v>6</v>
      </c>
      <c r="C7" s="46">
        <v>1020000</v>
      </c>
    </row>
    <row r="8" spans="1:3" x14ac:dyDescent="0.25">
      <c r="A8" s="45">
        <v>5022</v>
      </c>
      <c r="B8" s="45" t="s">
        <v>7</v>
      </c>
      <c r="C8" s="46">
        <v>0</v>
      </c>
    </row>
    <row r="9" spans="1:3" x14ac:dyDescent="0.25">
      <c r="A9" s="45">
        <v>5025</v>
      </c>
      <c r="B9" s="45" t="s">
        <v>8</v>
      </c>
      <c r="C9" s="46">
        <v>350000</v>
      </c>
    </row>
    <row r="10" spans="1:3" x14ac:dyDescent="0.25">
      <c r="A10" s="45">
        <v>5026</v>
      </c>
      <c r="B10" s="45" t="s">
        <v>9</v>
      </c>
      <c r="C10" s="46">
        <v>0</v>
      </c>
    </row>
    <row r="11" spans="1:3" x14ac:dyDescent="0.25">
      <c r="A11" s="45">
        <v>5027</v>
      </c>
      <c r="B11" s="45" t="s">
        <v>10</v>
      </c>
      <c r="C11" s="46">
        <v>0</v>
      </c>
    </row>
    <row r="12" spans="1:3" x14ac:dyDescent="0.25">
      <c r="A12" s="45">
        <v>5028</v>
      </c>
      <c r="B12" s="45" t="s">
        <v>11</v>
      </c>
      <c r="C12" s="46">
        <v>3970000</v>
      </c>
    </row>
    <row r="13" spans="1:3" x14ac:dyDescent="0.25">
      <c r="A13" s="45">
        <v>5029</v>
      </c>
      <c r="B13" s="45" t="s">
        <v>12</v>
      </c>
      <c r="C13" s="46">
        <v>0</v>
      </c>
    </row>
    <row r="14" spans="1:3" x14ac:dyDescent="0.25">
      <c r="A14" s="45">
        <v>5031</v>
      </c>
      <c r="B14" s="45" t="s">
        <v>13</v>
      </c>
      <c r="C14" s="46">
        <v>0</v>
      </c>
    </row>
    <row r="15" spans="1:3" x14ac:dyDescent="0.25">
      <c r="A15" s="45">
        <v>5032</v>
      </c>
      <c r="B15" s="45" t="s">
        <v>14</v>
      </c>
      <c r="C15" s="46">
        <v>590000</v>
      </c>
    </row>
    <row r="16" spans="1:3" x14ac:dyDescent="0.25">
      <c r="A16" s="45">
        <v>5033</v>
      </c>
      <c r="B16" s="45" t="s">
        <v>15</v>
      </c>
      <c r="C16" s="46">
        <v>860000</v>
      </c>
    </row>
    <row r="17" spans="1:3" x14ac:dyDescent="0.25">
      <c r="A17" s="45">
        <v>5034</v>
      </c>
      <c r="B17" s="45" t="s">
        <v>28</v>
      </c>
      <c r="C17" s="46">
        <v>0</v>
      </c>
    </row>
    <row r="18" spans="1:3" x14ac:dyDescent="0.25">
      <c r="A18" s="45">
        <v>5035</v>
      </c>
      <c r="B18" s="45" t="s">
        <v>29</v>
      </c>
      <c r="C18" s="46">
        <v>480000</v>
      </c>
    </row>
    <row r="19" spans="1:3" x14ac:dyDescent="0.25">
      <c r="A19" s="45">
        <v>5036</v>
      </c>
      <c r="B19" s="45" t="s">
        <v>30</v>
      </c>
      <c r="C19" s="46">
        <v>290000</v>
      </c>
    </row>
    <row r="20" spans="1:3" x14ac:dyDescent="0.25">
      <c r="A20" s="45">
        <v>5037</v>
      </c>
      <c r="B20" s="45" t="s">
        <v>31</v>
      </c>
      <c r="C20" s="46">
        <v>3830000</v>
      </c>
    </row>
    <row r="21" spans="1:3" x14ac:dyDescent="0.25">
      <c r="A21" s="45">
        <v>5038</v>
      </c>
      <c r="B21" s="45" t="s">
        <v>32</v>
      </c>
      <c r="C21" s="46">
        <v>540000</v>
      </c>
    </row>
    <row r="22" spans="1:3" x14ac:dyDescent="0.25">
      <c r="A22" s="45">
        <v>5041</v>
      </c>
      <c r="B22" s="45" t="s">
        <v>58</v>
      </c>
      <c r="C22" s="46">
        <v>0</v>
      </c>
    </row>
    <row r="23" spans="1:3" x14ac:dyDescent="0.25">
      <c r="A23" s="45">
        <v>5042</v>
      </c>
      <c r="B23" s="45" t="s">
        <v>34</v>
      </c>
      <c r="C23" s="46">
        <v>580000</v>
      </c>
    </row>
    <row r="24" spans="1:3" x14ac:dyDescent="0.25">
      <c r="A24" s="45">
        <v>5043</v>
      </c>
      <c r="B24" s="45" t="s">
        <v>35</v>
      </c>
      <c r="C24" s="46">
        <v>0</v>
      </c>
    </row>
    <row r="25" spans="1:3" x14ac:dyDescent="0.25">
      <c r="A25" s="45">
        <v>5044</v>
      </c>
      <c r="B25" s="45" t="s">
        <v>36</v>
      </c>
      <c r="C25" s="46">
        <v>0</v>
      </c>
    </row>
    <row r="26" spans="1:3" x14ac:dyDescent="0.25">
      <c r="A26" s="45">
        <v>5045</v>
      </c>
      <c r="B26" s="45" t="s">
        <v>37</v>
      </c>
      <c r="C26" s="46">
        <v>0</v>
      </c>
    </row>
    <row r="27" spans="1:3" x14ac:dyDescent="0.25">
      <c r="A27" s="45">
        <v>5046</v>
      </c>
      <c r="B27" s="45" t="s">
        <v>38</v>
      </c>
      <c r="C27" s="46">
        <v>0</v>
      </c>
    </row>
    <row r="28" spans="1:3" x14ac:dyDescent="0.25">
      <c r="A28" s="45">
        <v>5047</v>
      </c>
      <c r="B28" s="45" t="s">
        <v>39</v>
      </c>
      <c r="C28" s="46">
        <v>230000</v>
      </c>
    </row>
    <row r="29" spans="1:3" x14ac:dyDescent="0.25">
      <c r="A29" s="45">
        <v>5049</v>
      </c>
      <c r="B29" s="45" t="s">
        <v>40</v>
      </c>
      <c r="C29" s="46">
        <v>290000</v>
      </c>
    </row>
    <row r="30" spans="1:3" x14ac:dyDescent="0.25">
      <c r="A30" s="45">
        <v>5052</v>
      </c>
      <c r="B30" s="45" t="s">
        <v>41</v>
      </c>
      <c r="C30" s="46">
        <v>0</v>
      </c>
    </row>
    <row r="31" spans="1:3" x14ac:dyDescent="0.25">
      <c r="A31" s="45">
        <v>5053</v>
      </c>
      <c r="B31" s="45" t="s">
        <v>42</v>
      </c>
      <c r="C31" s="46">
        <v>0</v>
      </c>
    </row>
    <row r="32" spans="1:3" x14ac:dyDescent="0.25">
      <c r="A32" s="45">
        <v>5054</v>
      </c>
      <c r="B32" s="45" t="s">
        <v>24</v>
      </c>
      <c r="C32" s="46">
        <v>2750000</v>
      </c>
    </row>
    <row r="33" spans="1:3" x14ac:dyDescent="0.25">
      <c r="A33" s="45">
        <v>5055</v>
      </c>
      <c r="B33" s="45" t="s">
        <v>59</v>
      </c>
      <c r="C33" s="46">
        <v>0</v>
      </c>
    </row>
    <row r="34" spans="1:3" x14ac:dyDescent="0.25">
      <c r="A34" s="45">
        <v>5056</v>
      </c>
      <c r="B34" s="45" t="s">
        <v>1</v>
      </c>
      <c r="C34" s="46">
        <v>3250000</v>
      </c>
    </row>
    <row r="35" spans="1:3" x14ac:dyDescent="0.25">
      <c r="A35" s="45">
        <v>5057</v>
      </c>
      <c r="B35" s="45" t="s">
        <v>3</v>
      </c>
      <c r="C35" s="46">
        <v>1490000</v>
      </c>
    </row>
    <row r="36" spans="1:3" x14ac:dyDescent="0.25">
      <c r="A36" s="45">
        <v>5058</v>
      </c>
      <c r="B36" s="45" t="s">
        <v>4</v>
      </c>
      <c r="C36" s="46">
        <v>2680000</v>
      </c>
    </row>
    <row r="37" spans="1:3" x14ac:dyDescent="0.25">
      <c r="A37" s="45">
        <v>5059</v>
      </c>
      <c r="B37" s="45" t="s">
        <v>60</v>
      </c>
      <c r="C37" s="46">
        <v>4560000</v>
      </c>
    </row>
    <row r="38" spans="1:3" x14ac:dyDescent="0.25">
      <c r="A38" s="45">
        <v>5060</v>
      </c>
      <c r="B38" s="45" t="s">
        <v>61</v>
      </c>
      <c r="C38" s="46">
        <v>3380000</v>
      </c>
    </row>
    <row r="39" spans="1:3" x14ac:dyDescent="0.25">
      <c r="A39" s="45">
        <v>5061</v>
      </c>
      <c r="B39" s="45" t="s">
        <v>43</v>
      </c>
      <c r="C39" s="46">
        <v>0</v>
      </c>
    </row>
    <row r="40" spans="1:3" x14ac:dyDescent="0.25">
      <c r="A40" s="7"/>
      <c r="B40" s="6"/>
      <c r="C40" s="47"/>
    </row>
    <row r="41" spans="1:3" x14ac:dyDescent="0.25">
      <c r="A41" s="7"/>
      <c r="B41" s="45" t="s">
        <v>16</v>
      </c>
      <c r="C41" s="47">
        <f>SUM(C2:C39)</f>
        <v>33100000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2561-8A91-44C2-923A-6109687DB82D}">
  <dimension ref="A1:C41"/>
  <sheetViews>
    <sheetView workbookViewId="0"/>
  </sheetViews>
  <sheetFormatPr baseColWidth="10" defaultRowHeight="15" x14ac:dyDescent="0.25"/>
  <cols>
    <col min="1" max="1" width="12" style="6" bestFit="1" customWidth="1"/>
    <col min="2" max="2" width="14.42578125" style="6" bestFit="1" customWidth="1"/>
    <col min="3" max="3" width="13.85546875" style="6" bestFit="1" customWidth="1"/>
    <col min="4" max="16384" width="11.42578125" style="6"/>
  </cols>
  <sheetData>
    <row r="1" spans="1:3" x14ac:dyDescent="0.25">
      <c r="A1" s="44" t="s">
        <v>44</v>
      </c>
      <c r="B1" s="44" t="s">
        <v>45</v>
      </c>
      <c r="C1" s="44" t="s">
        <v>46</v>
      </c>
    </row>
    <row r="2" spans="1:3" x14ac:dyDescent="0.25">
      <c r="A2" s="45">
        <v>5001</v>
      </c>
      <c r="B2" s="45" t="s">
        <v>0</v>
      </c>
      <c r="C2" s="47">
        <v>21075000</v>
      </c>
    </row>
    <row r="3" spans="1:3" x14ac:dyDescent="0.25">
      <c r="A3" s="45">
        <v>5006</v>
      </c>
      <c r="B3" s="45" t="s">
        <v>26</v>
      </c>
      <c r="C3" s="47">
        <v>250000</v>
      </c>
    </row>
    <row r="4" spans="1:3" x14ac:dyDescent="0.25">
      <c r="A4" s="45">
        <v>5007</v>
      </c>
      <c r="B4" s="45" t="s">
        <v>27</v>
      </c>
      <c r="C4" s="47">
        <v>3850000</v>
      </c>
    </row>
    <row r="5" spans="1:3" x14ac:dyDescent="0.25">
      <c r="A5" s="45">
        <v>5014</v>
      </c>
      <c r="B5" s="45" t="s">
        <v>2</v>
      </c>
      <c r="C5" s="47">
        <v>0</v>
      </c>
    </row>
    <row r="6" spans="1:3" x14ac:dyDescent="0.25">
      <c r="A6" s="45">
        <v>5020</v>
      </c>
      <c r="B6" s="45" t="s">
        <v>5</v>
      </c>
      <c r="C6" s="47">
        <v>0</v>
      </c>
    </row>
    <row r="7" spans="1:3" x14ac:dyDescent="0.25">
      <c r="A7" s="45">
        <v>5021</v>
      </c>
      <c r="B7" s="45" t="s">
        <v>6</v>
      </c>
      <c r="C7" s="47">
        <v>605000</v>
      </c>
    </row>
    <row r="8" spans="1:3" x14ac:dyDescent="0.25">
      <c r="A8" s="45">
        <v>5022</v>
      </c>
      <c r="B8" s="45" t="s">
        <v>7</v>
      </c>
      <c r="C8" s="47">
        <v>850000</v>
      </c>
    </row>
    <row r="9" spans="1:3" x14ac:dyDescent="0.25">
      <c r="A9" s="45">
        <v>5025</v>
      </c>
      <c r="B9" s="45" t="s">
        <v>8</v>
      </c>
      <c r="C9" s="47">
        <v>800000</v>
      </c>
    </row>
    <row r="10" spans="1:3" x14ac:dyDescent="0.25">
      <c r="A10" s="45">
        <v>5026</v>
      </c>
      <c r="B10" s="45" t="s">
        <v>9</v>
      </c>
      <c r="C10" s="47">
        <v>0</v>
      </c>
    </row>
    <row r="11" spans="1:3" x14ac:dyDescent="0.25">
      <c r="A11" s="45">
        <v>5027</v>
      </c>
      <c r="B11" s="45" t="s">
        <v>10</v>
      </c>
      <c r="C11" s="47">
        <v>1250000</v>
      </c>
    </row>
    <row r="12" spans="1:3" x14ac:dyDescent="0.25">
      <c r="A12" s="45">
        <v>5028</v>
      </c>
      <c r="B12" s="45" t="s">
        <v>11</v>
      </c>
      <c r="C12" s="47">
        <v>2650000</v>
      </c>
    </row>
    <row r="13" spans="1:3" x14ac:dyDescent="0.25">
      <c r="A13" s="45">
        <v>5029</v>
      </c>
      <c r="B13" s="45" t="s">
        <v>12</v>
      </c>
      <c r="C13" s="47">
        <v>1650000</v>
      </c>
    </row>
    <row r="14" spans="1:3" x14ac:dyDescent="0.25">
      <c r="A14" s="45">
        <v>5031</v>
      </c>
      <c r="B14" s="45" t="s">
        <v>13</v>
      </c>
      <c r="C14" s="47">
        <v>2250000</v>
      </c>
    </row>
    <row r="15" spans="1:3" x14ac:dyDescent="0.25">
      <c r="A15" s="45">
        <v>5032</v>
      </c>
      <c r="B15" s="45" t="s">
        <v>14</v>
      </c>
      <c r="C15" s="47">
        <v>460000</v>
      </c>
    </row>
    <row r="16" spans="1:3" x14ac:dyDescent="0.25">
      <c r="A16" s="45">
        <v>5033</v>
      </c>
      <c r="B16" s="45" t="s">
        <v>15</v>
      </c>
      <c r="C16" s="47">
        <v>0</v>
      </c>
    </row>
    <row r="17" spans="1:3" x14ac:dyDescent="0.25">
      <c r="A17" s="45">
        <v>5034</v>
      </c>
      <c r="B17" s="45" t="s">
        <v>28</v>
      </c>
      <c r="C17" s="47">
        <v>0</v>
      </c>
    </row>
    <row r="18" spans="1:3" x14ac:dyDescent="0.25">
      <c r="A18" s="45">
        <v>5035</v>
      </c>
      <c r="B18" s="45" t="s">
        <v>29</v>
      </c>
      <c r="C18" s="47">
        <v>5495000</v>
      </c>
    </row>
    <row r="19" spans="1:3" x14ac:dyDescent="0.25">
      <c r="A19" s="45">
        <v>5036</v>
      </c>
      <c r="B19" s="45" t="s">
        <v>30</v>
      </c>
      <c r="C19" s="47">
        <v>0</v>
      </c>
    </row>
    <row r="20" spans="1:3" x14ac:dyDescent="0.25">
      <c r="A20" s="45">
        <v>5037</v>
      </c>
      <c r="B20" s="45" t="s">
        <v>31</v>
      </c>
      <c r="C20" s="47">
        <v>2375000</v>
      </c>
    </row>
    <row r="21" spans="1:3" x14ac:dyDescent="0.25">
      <c r="A21" s="45">
        <v>5038</v>
      </c>
      <c r="B21" s="45" t="s">
        <v>32</v>
      </c>
      <c r="C21" s="47">
        <v>150000</v>
      </c>
    </row>
    <row r="22" spans="1:3" x14ac:dyDescent="0.25">
      <c r="A22" s="45">
        <v>5041</v>
      </c>
      <c r="B22" s="45" t="s">
        <v>58</v>
      </c>
      <c r="C22" s="47">
        <v>710000</v>
      </c>
    </row>
    <row r="23" spans="1:3" x14ac:dyDescent="0.25">
      <c r="A23" s="45">
        <v>5042</v>
      </c>
      <c r="B23" s="45" t="s">
        <v>34</v>
      </c>
      <c r="C23" s="47">
        <v>1450000</v>
      </c>
    </row>
    <row r="24" spans="1:3" x14ac:dyDescent="0.25">
      <c r="A24" s="45">
        <v>5043</v>
      </c>
      <c r="B24" s="45" t="s">
        <v>35</v>
      </c>
      <c r="C24" s="47">
        <v>150000</v>
      </c>
    </row>
    <row r="25" spans="1:3" x14ac:dyDescent="0.25">
      <c r="A25" s="45">
        <v>5044</v>
      </c>
      <c r="B25" s="45" t="s">
        <v>36</v>
      </c>
      <c r="C25" s="47">
        <v>0</v>
      </c>
    </row>
    <row r="26" spans="1:3" x14ac:dyDescent="0.25">
      <c r="A26" s="45">
        <v>5045</v>
      </c>
      <c r="B26" s="45" t="s">
        <v>37</v>
      </c>
      <c r="C26" s="47">
        <v>0</v>
      </c>
    </row>
    <row r="27" spans="1:3" x14ac:dyDescent="0.25">
      <c r="A27" s="45">
        <v>5046</v>
      </c>
      <c r="B27" s="45" t="s">
        <v>38</v>
      </c>
      <c r="C27" s="47">
        <v>600000</v>
      </c>
    </row>
    <row r="28" spans="1:3" x14ac:dyDescent="0.25">
      <c r="A28" s="45">
        <v>5047</v>
      </c>
      <c r="B28" s="45" t="s">
        <v>39</v>
      </c>
      <c r="C28" s="47">
        <v>1030000</v>
      </c>
    </row>
    <row r="29" spans="1:3" x14ac:dyDescent="0.25">
      <c r="A29" s="45">
        <v>5049</v>
      </c>
      <c r="B29" s="45" t="s">
        <v>40</v>
      </c>
      <c r="C29" s="47">
        <v>0</v>
      </c>
    </row>
    <row r="30" spans="1:3" x14ac:dyDescent="0.25">
      <c r="A30" s="45">
        <v>5052</v>
      </c>
      <c r="B30" s="45" t="s">
        <v>41</v>
      </c>
      <c r="C30" s="47">
        <v>0</v>
      </c>
    </row>
    <row r="31" spans="1:3" x14ac:dyDescent="0.25">
      <c r="A31" s="45">
        <v>5053</v>
      </c>
      <c r="B31" s="45" t="s">
        <v>42</v>
      </c>
      <c r="C31" s="47">
        <v>150000</v>
      </c>
    </row>
    <row r="32" spans="1:3" x14ac:dyDescent="0.25">
      <c r="A32" s="45">
        <v>5054</v>
      </c>
      <c r="B32" s="45" t="s">
        <v>24</v>
      </c>
      <c r="C32" s="47">
        <v>765000</v>
      </c>
    </row>
    <row r="33" spans="1:3" x14ac:dyDescent="0.25">
      <c r="A33" s="45">
        <v>5055</v>
      </c>
      <c r="B33" s="45" t="s">
        <v>59</v>
      </c>
      <c r="C33" s="47">
        <v>250000</v>
      </c>
    </row>
    <row r="34" spans="1:3" x14ac:dyDescent="0.25">
      <c r="A34" s="45">
        <v>5056</v>
      </c>
      <c r="B34" s="45" t="s">
        <v>1</v>
      </c>
      <c r="C34" s="47">
        <v>0</v>
      </c>
    </row>
    <row r="35" spans="1:3" x14ac:dyDescent="0.25">
      <c r="A35" s="45">
        <v>5057</v>
      </c>
      <c r="B35" s="45" t="s">
        <v>3</v>
      </c>
      <c r="C35" s="47">
        <v>0</v>
      </c>
    </row>
    <row r="36" spans="1:3" x14ac:dyDescent="0.25">
      <c r="A36" s="45">
        <v>5058</v>
      </c>
      <c r="B36" s="45" t="s">
        <v>4</v>
      </c>
      <c r="C36" s="47">
        <v>1950000</v>
      </c>
    </row>
    <row r="37" spans="1:3" x14ac:dyDescent="0.25">
      <c r="A37" s="45">
        <v>5059</v>
      </c>
      <c r="B37" s="45" t="s">
        <v>60</v>
      </c>
      <c r="C37" s="47">
        <v>2500000</v>
      </c>
    </row>
    <row r="38" spans="1:3" x14ac:dyDescent="0.25">
      <c r="A38" s="45">
        <v>5060</v>
      </c>
      <c r="B38" s="45" t="s">
        <v>61</v>
      </c>
      <c r="C38" s="47">
        <v>810000</v>
      </c>
    </row>
    <row r="39" spans="1:3" x14ac:dyDescent="0.25">
      <c r="A39" s="45">
        <v>5061</v>
      </c>
      <c r="B39" s="45" t="s">
        <v>43</v>
      </c>
      <c r="C39" s="47">
        <v>0</v>
      </c>
    </row>
    <row r="40" spans="1:3" x14ac:dyDescent="0.25">
      <c r="A40" s="7"/>
      <c r="C40" s="47"/>
    </row>
    <row r="41" spans="1:3" x14ac:dyDescent="0.25">
      <c r="B41" s="7" t="s">
        <v>16</v>
      </c>
      <c r="C41" s="47">
        <f>SUM(C2:C39)</f>
        <v>54075000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51834-6711-4126-A14F-67C130C203B7}">
  <dimension ref="A1:C41"/>
  <sheetViews>
    <sheetView workbookViewId="0"/>
  </sheetViews>
  <sheetFormatPr baseColWidth="10" defaultRowHeight="15" x14ac:dyDescent="0.25"/>
  <cols>
    <col min="1" max="1" width="12" style="6" bestFit="1" customWidth="1"/>
    <col min="2" max="2" width="14.42578125" style="6" bestFit="1" customWidth="1"/>
    <col min="3" max="3" width="12.42578125" style="6" bestFit="1" customWidth="1"/>
    <col min="4" max="16384" width="11.42578125" style="6"/>
  </cols>
  <sheetData>
    <row r="1" spans="1:3" x14ac:dyDescent="0.25">
      <c r="A1" s="44" t="s">
        <v>44</v>
      </c>
      <c r="B1" s="44" t="s">
        <v>45</v>
      </c>
      <c r="C1" s="44" t="s">
        <v>46</v>
      </c>
    </row>
    <row r="2" spans="1:3" x14ac:dyDescent="0.25">
      <c r="A2" s="45">
        <v>5001</v>
      </c>
      <c r="B2" s="45" t="s">
        <v>0</v>
      </c>
      <c r="C2" s="47">
        <v>8225000</v>
      </c>
    </row>
    <row r="3" spans="1:3" x14ac:dyDescent="0.25">
      <c r="A3" s="45">
        <v>5006</v>
      </c>
      <c r="B3" s="45" t="s">
        <v>26</v>
      </c>
      <c r="C3" s="47"/>
    </row>
    <row r="4" spans="1:3" x14ac:dyDescent="0.25">
      <c r="A4" s="45">
        <v>5007</v>
      </c>
      <c r="B4" s="45" t="s">
        <v>27</v>
      </c>
      <c r="C4" s="47"/>
    </row>
    <row r="5" spans="1:3" x14ac:dyDescent="0.25">
      <c r="A5" s="45">
        <v>5014</v>
      </c>
      <c r="B5" s="45" t="s">
        <v>2</v>
      </c>
      <c r="C5" s="47"/>
    </row>
    <row r="6" spans="1:3" x14ac:dyDescent="0.25">
      <c r="A6" s="45">
        <v>5020</v>
      </c>
      <c r="B6" s="45" t="s">
        <v>5</v>
      </c>
      <c r="C6" s="47"/>
    </row>
    <row r="7" spans="1:3" x14ac:dyDescent="0.25">
      <c r="A7" s="45">
        <v>5021</v>
      </c>
      <c r="B7" s="45" t="s">
        <v>6</v>
      </c>
      <c r="C7" s="47"/>
    </row>
    <row r="8" spans="1:3" x14ac:dyDescent="0.25">
      <c r="A8" s="45">
        <v>5022</v>
      </c>
      <c r="B8" s="45" t="s">
        <v>7</v>
      </c>
      <c r="C8" s="47">
        <v>550000</v>
      </c>
    </row>
    <row r="9" spans="1:3" x14ac:dyDescent="0.25">
      <c r="A9" s="45">
        <v>5025</v>
      </c>
      <c r="B9" s="45" t="s">
        <v>8</v>
      </c>
      <c r="C9" s="47"/>
    </row>
    <row r="10" spans="1:3" x14ac:dyDescent="0.25">
      <c r="A10" s="45">
        <v>5026</v>
      </c>
      <c r="B10" s="45" t="s">
        <v>9</v>
      </c>
      <c r="C10" s="47"/>
    </row>
    <row r="11" spans="1:3" x14ac:dyDescent="0.25">
      <c r="A11" s="45">
        <v>5027</v>
      </c>
      <c r="B11" s="45" t="s">
        <v>10</v>
      </c>
      <c r="C11" s="47"/>
    </row>
    <row r="12" spans="1:3" x14ac:dyDescent="0.25">
      <c r="A12" s="45">
        <v>5028</v>
      </c>
      <c r="B12" s="45" t="s">
        <v>11</v>
      </c>
      <c r="C12" s="47">
        <v>500000</v>
      </c>
    </row>
    <row r="13" spans="1:3" x14ac:dyDescent="0.25">
      <c r="A13" s="45">
        <v>5029</v>
      </c>
      <c r="B13" s="45" t="s">
        <v>12</v>
      </c>
      <c r="C13" s="47"/>
    </row>
    <row r="14" spans="1:3" x14ac:dyDescent="0.25">
      <c r="A14" s="45">
        <v>5031</v>
      </c>
      <c r="B14" s="45" t="s">
        <v>13</v>
      </c>
      <c r="C14" s="47"/>
    </row>
    <row r="15" spans="1:3" x14ac:dyDescent="0.25">
      <c r="A15" s="45">
        <v>5032</v>
      </c>
      <c r="B15" s="45" t="s">
        <v>14</v>
      </c>
      <c r="C15" s="47"/>
    </row>
    <row r="16" spans="1:3" x14ac:dyDescent="0.25">
      <c r="A16" s="45">
        <v>5033</v>
      </c>
      <c r="B16" s="45" t="s">
        <v>15</v>
      </c>
      <c r="C16" s="47"/>
    </row>
    <row r="17" spans="1:3" x14ac:dyDescent="0.25">
      <c r="A17" s="45">
        <v>5034</v>
      </c>
      <c r="B17" s="45" t="s">
        <v>28</v>
      </c>
      <c r="C17" s="47">
        <v>400000</v>
      </c>
    </row>
    <row r="18" spans="1:3" x14ac:dyDescent="0.25">
      <c r="A18" s="45">
        <v>5035</v>
      </c>
      <c r="B18" s="45" t="s">
        <v>29</v>
      </c>
      <c r="C18" s="47"/>
    </row>
    <row r="19" spans="1:3" x14ac:dyDescent="0.25">
      <c r="A19" s="45">
        <v>5036</v>
      </c>
      <c r="B19" s="45" t="s">
        <v>30</v>
      </c>
      <c r="C19" s="47"/>
    </row>
    <row r="20" spans="1:3" x14ac:dyDescent="0.25">
      <c r="A20" s="45">
        <v>5037</v>
      </c>
      <c r="B20" s="45" t="s">
        <v>31</v>
      </c>
      <c r="C20" s="47"/>
    </row>
    <row r="21" spans="1:3" x14ac:dyDescent="0.25">
      <c r="A21" s="45">
        <v>5038</v>
      </c>
      <c r="B21" s="45" t="s">
        <v>32</v>
      </c>
      <c r="C21" s="47"/>
    </row>
    <row r="22" spans="1:3" x14ac:dyDescent="0.25">
      <c r="A22" s="45">
        <v>5041</v>
      </c>
      <c r="B22" s="45" t="s">
        <v>58</v>
      </c>
      <c r="C22" s="47"/>
    </row>
    <row r="23" spans="1:3" x14ac:dyDescent="0.25">
      <c r="A23" s="45">
        <v>5042</v>
      </c>
      <c r="B23" s="45" t="s">
        <v>34</v>
      </c>
      <c r="C23" s="47"/>
    </row>
    <row r="24" spans="1:3" x14ac:dyDescent="0.25">
      <c r="A24" s="45">
        <v>5043</v>
      </c>
      <c r="B24" s="45" t="s">
        <v>35</v>
      </c>
      <c r="C24" s="47"/>
    </row>
    <row r="25" spans="1:3" x14ac:dyDescent="0.25">
      <c r="A25" s="45">
        <v>5044</v>
      </c>
      <c r="B25" s="45" t="s">
        <v>36</v>
      </c>
      <c r="C25" s="47"/>
    </row>
    <row r="26" spans="1:3" x14ac:dyDescent="0.25">
      <c r="A26" s="45">
        <v>5045</v>
      </c>
      <c r="B26" s="45" t="s">
        <v>37</v>
      </c>
      <c r="C26" s="47">
        <v>1150000</v>
      </c>
    </row>
    <row r="27" spans="1:3" x14ac:dyDescent="0.25">
      <c r="A27" s="45">
        <v>5046</v>
      </c>
      <c r="B27" s="45" t="s">
        <v>38</v>
      </c>
      <c r="C27" s="47"/>
    </row>
    <row r="28" spans="1:3" x14ac:dyDescent="0.25">
      <c r="A28" s="45">
        <v>5047</v>
      </c>
      <c r="B28" s="45" t="s">
        <v>39</v>
      </c>
      <c r="C28" s="47"/>
    </row>
    <row r="29" spans="1:3" x14ac:dyDescent="0.25">
      <c r="A29" s="45">
        <v>5049</v>
      </c>
      <c r="B29" s="45" t="s">
        <v>40</v>
      </c>
      <c r="C29" s="47"/>
    </row>
    <row r="30" spans="1:3" x14ac:dyDescent="0.25">
      <c r="A30" s="45">
        <v>5052</v>
      </c>
      <c r="B30" s="45" t="s">
        <v>41</v>
      </c>
      <c r="C30" s="47"/>
    </row>
    <row r="31" spans="1:3" x14ac:dyDescent="0.25">
      <c r="A31" s="45">
        <v>5053</v>
      </c>
      <c r="B31" s="45" t="s">
        <v>42</v>
      </c>
      <c r="C31" s="47"/>
    </row>
    <row r="32" spans="1:3" x14ac:dyDescent="0.25">
      <c r="A32" s="45">
        <v>5054</v>
      </c>
      <c r="B32" s="45" t="s">
        <v>24</v>
      </c>
      <c r="C32" s="47"/>
    </row>
    <row r="33" spans="1:3" x14ac:dyDescent="0.25">
      <c r="A33" s="45">
        <v>5055</v>
      </c>
      <c r="B33" s="45" t="s">
        <v>59</v>
      </c>
      <c r="C33" s="47"/>
    </row>
    <row r="34" spans="1:3" x14ac:dyDescent="0.25">
      <c r="A34" s="45">
        <v>5056</v>
      </c>
      <c r="B34" s="45" t="s">
        <v>1</v>
      </c>
      <c r="C34" s="47"/>
    </row>
    <row r="35" spans="1:3" x14ac:dyDescent="0.25">
      <c r="A35" s="45">
        <v>5057</v>
      </c>
      <c r="B35" s="45" t="s">
        <v>3</v>
      </c>
      <c r="C35" s="47"/>
    </row>
    <row r="36" spans="1:3" x14ac:dyDescent="0.25">
      <c r="A36" s="45">
        <v>5058</v>
      </c>
      <c r="B36" s="45" t="s">
        <v>4</v>
      </c>
      <c r="C36" s="47"/>
    </row>
    <row r="37" spans="1:3" x14ac:dyDescent="0.25">
      <c r="A37" s="45">
        <v>5059</v>
      </c>
      <c r="B37" s="45" t="s">
        <v>60</v>
      </c>
      <c r="C37" s="47"/>
    </row>
    <row r="38" spans="1:3" x14ac:dyDescent="0.25">
      <c r="A38" s="45">
        <v>5060</v>
      </c>
      <c r="B38" s="45" t="s">
        <v>61</v>
      </c>
      <c r="C38" s="47"/>
    </row>
    <row r="39" spans="1:3" x14ac:dyDescent="0.25">
      <c r="A39" s="45">
        <v>5061</v>
      </c>
      <c r="B39" s="45" t="s">
        <v>43</v>
      </c>
      <c r="C39" s="47"/>
    </row>
    <row r="40" spans="1:3" x14ac:dyDescent="0.25">
      <c r="A40" s="7"/>
      <c r="C40" s="47"/>
    </row>
    <row r="41" spans="1:3" x14ac:dyDescent="0.25">
      <c r="B41" s="7" t="s">
        <v>16</v>
      </c>
      <c r="C41" s="47">
        <f>SUM(C2:C39)</f>
        <v>10825000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Oversikt</vt:lpstr>
      <vt:lpstr>Fordeling - detaljert</vt:lpstr>
      <vt:lpstr>Utbetaling GH (10 terminer)</vt:lpstr>
      <vt:lpstr>Utbetaling T10 (termin 10)</vt:lpstr>
      <vt:lpstr>Utbetaling T11 (termin 11)</vt:lpstr>
      <vt:lpstr>Oversikt!Utbetaling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Lund, Stule</dc:creator>
  <cp:lastModifiedBy>Lund, Stule</cp:lastModifiedBy>
  <dcterms:created xsi:type="dcterms:W3CDTF">2017-11-09T09:56:55Z</dcterms:created>
  <dcterms:modified xsi:type="dcterms:W3CDTF">2021-11-18T10:15:05Z</dcterms:modified>
</cp:coreProperties>
</file>