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Totalrapport tilskudd (RM04)" sheetId="1" r:id="rId1"/>
  </sheets>
  <calcPr calcId="125725"/>
</workbook>
</file>

<file path=xl/calcChain.xml><?xml version="1.0" encoding="utf-8"?>
<calcChain xmlns="http://schemas.openxmlformats.org/spreadsheetml/2006/main">
  <c r="M9" i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8"/>
  <c r="L34"/>
  <c r="L35" s="1"/>
</calcChain>
</file>

<file path=xl/sharedStrings.xml><?xml version="1.0" encoding="utf-8"?>
<sst xmlns="http://schemas.openxmlformats.org/spreadsheetml/2006/main" count="75" uniqueCount="75">
  <si>
    <t>Totalrapport tilskudd (RM04)</t>
  </si>
  <si>
    <t>Søknadsomgang</t>
  </si>
  <si>
    <t>RMP og OBB 2013</t>
  </si>
  <si>
    <t>Fylke</t>
  </si>
  <si>
    <t>Rogaland</t>
  </si>
  <si>
    <t>Rapportdato</t>
  </si>
  <si>
    <t>06.03.2014</t>
  </si>
  <si>
    <t>Nr</t>
  </si>
  <si>
    <t>Kulturlandskap</t>
  </si>
  <si>
    <t>Biologisk mangfold</t>
  </si>
  <si>
    <t>Kulturmiljøer og kulturminner</t>
  </si>
  <si>
    <t>Friluftsliv og tilgjengelighet</t>
  </si>
  <si>
    <t>Avrenning til vassdrag og kyst</t>
  </si>
  <si>
    <t>Utslipp til luft</t>
  </si>
  <si>
    <t>Sum tilskudd</t>
  </si>
  <si>
    <t>Interntrekk</t>
  </si>
  <si>
    <t>1101</t>
  </si>
  <si>
    <t>Eigersund</t>
  </si>
  <si>
    <t>1102</t>
  </si>
  <si>
    <t>Sandnes</t>
  </si>
  <si>
    <t>1103</t>
  </si>
  <si>
    <t>Stavanger</t>
  </si>
  <si>
    <t>1106</t>
  </si>
  <si>
    <t>Haugesund</t>
  </si>
  <si>
    <t>1111</t>
  </si>
  <si>
    <t>Sokndal</t>
  </si>
  <si>
    <t>1112</t>
  </si>
  <si>
    <t>Lund</t>
  </si>
  <si>
    <t>1114</t>
  </si>
  <si>
    <t>Bjerkreim</t>
  </si>
  <si>
    <t>1119</t>
  </si>
  <si>
    <t>Hå</t>
  </si>
  <si>
    <t>1120</t>
  </si>
  <si>
    <t>Klepp</t>
  </si>
  <si>
    <t>1121</t>
  </si>
  <si>
    <t>Time</t>
  </si>
  <si>
    <t>1122</t>
  </si>
  <si>
    <t>Gjesdal</t>
  </si>
  <si>
    <t>1124</t>
  </si>
  <si>
    <t>Sola</t>
  </si>
  <si>
    <t>1127</t>
  </si>
  <si>
    <t>Randaberg</t>
  </si>
  <si>
    <t>1129</t>
  </si>
  <si>
    <t>Forsand</t>
  </si>
  <si>
    <t>1130</t>
  </si>
  <si>
    <t>Strand</t>
  </si>
  <si>
    <t>1133</t>
  </si>
  <si>
    <t>Hjelmeland</t>
  </si>
  <si>
    <t>1134</t>
  </si>
  <si>
    <t>Suldal</t>
  </si>
  <si>
    <t>1135</t>
  </si>
  <si>
    <t>Sauda</t>
  </si>
  <si>
    <t>1141</t>
  </si>
  <si>
    <t>Finnøy</t>
  </si>
  <si>
    <t>1142</t>
  </si>
  <si>
    <t>Rennesøy</t>
  </si>
  <si>
    <t>1144</t>
  </si>
  <si>
    <t>Kvitsøy</t>
  </si>
  <si>
    <t>1145</t>
  </si>
  <si>
    <t>Bokn</t>
  </si>
  <si>
    <t>1146</t>
  </si>
  <si>
    <t>Tysvær</t>
  </si>
  <si>
    <t>1149</t>
  </si>
  <si>
    <t>Karmøy</t>
  </si>
  <si>
    <t>1151</t>
  </si>
  <si>
    <t>Utsira</t>
  </si>
  <si>
    <t>1160</t>
  </si>
  <si>
    <t>Vindafjord</t>
  </si>
  <si>
    <t>Sum</t>
  </si>
  <si>
    <t/>
  </si>
  <si>
    <t>Antall søknader PT 2012</t>
  </si>
  <si>
    <t>Andel RMP av Ptsøkander</t>
  </si>
  <si>
    <t>kommune</t>
  </si>
  <si>
    <t>PT 2012-RMP 2013</t>
  </si>
  <si>
    <t>Antall RMP søknader 2013</t>
  </si>
</sst>
</file>

<file path=xl/styles.xml><?xml version="1.0" encoding="utf-8"?>
<styleSheet xmlns="http://schemas.openxmlformats.org/spreadsheetml/2006/main">
  <numFmts count="3">
    <numFmt numFmtId="171" formatCode="_(&quot;$&quot;* #,##0.00_);_(&quot;$&quot;* \(#,##0.00\);_(&quot;$&quot;* &quot;-&quot;??_);_(@_)"/>
    <numFmt numFmtId="172" formatCode="#\ ###\ ##0.00"/>
    <numFmt numFmtId="173" formatCode="#\ ###\ ##0"/>
  </numFmts>
  <fonts count="3">
    <font>
      <sz val="10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72" fontId="0" fillId="0" borderId="0" xfId="0" applyNumberFormat="1"/>
    <xf numFmtId="173" fontId="0" fillId="0" borderId="0" xfId="0" applyNumberFormat="1"/>
    <xf numFmtId="0" fontId="2" fillId="0" borderId="2" xfId="0" applyFont="1" applyBorder="1"/>
    <xf numFmtId="172" fontId="2" fillId="0" borderId="2" xfId="0" applyNumberFormat="1" applyFont="1" applyBorder="1"/>
    <xf numFmtId="173" fontId="2" fillId="0" borderId="2" xfId="0" applyNumberFormat="1" applyFont="1" applyBorder="1"/>
    <xf numFmtId="0" fontId="2" fillId="0" borderId="0" xfId="0" applyFont="1" applyFill="1" applyBorder="1"/>
    <xf numFmtId="2" fontId="0" fillId="0" borderId="0" xfId="0" applyNumberFormat="1"/>
    <xf numFmtId="3" fontId="0" fillId="0" borderId="0" xfId="1" applyNumberFormat="1" applyFont="1"/>
    <xf numFmtId="3" fontId="0" fillId="0" borderId="0" xfId="1" applyNumberFormat="1" applyFont="1" applyBorder="1"/>
  </cellXfs>
  <cellStyles count="2">
    <cellStyle name="Normal" xfId="0" builtinId="0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/>
            </a:pPr>
            <a:r>
              <a:rPr lang="nb-NO"/>
              <a:t>Fordeling av tilskot</a:t>
            </a:r>
            <a:r>
              <a:rPr lang="nb-NO" baseline="0"/>
              <a:t> mellom ulike miljømål i RMP 2013</a:t>
            </a:r>
            <a:endParaRPr lang="nb-NO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CatName val="1"/>
            <c:showPercent val="1"/>
            <c:showLeaderLines val="1"/>
          </c:dLbls>
          <c:cat>
            <c:strRef>
              <c:f>'Totalrapport tilskudd (RM04)'!$C$7:$H$7</c:f>
              <c:strCache>
                <c:ptCount val="6"/>
                <c:pt idx="0">
                  <c:v>Kulturlandskap</c:v>
                </c:pt>
                <c:pt idx="1">
                  <c:v>Biologisk mangfold</c:v>
                </c:pt>
                <c:pt idx="2">
                  <c:v>Kulturmiljøer og kulturminner</c:v>
                </c:pt>
                <c:pt idx="3">
                  <c:v>Friluftsliv og tilgjengelighet</c:v>
                </c:pt>
                <c:pt idx="4">
                  <c:v>Avrenning til vassdrag og kyst</c:v>
                </c:pt>
                <c:pt idx="5">
                  <c:v>Utslipp til luft</c:v>
                </c:pt>
              </c:strCache>
            </c:strRef>
          </c:cat>
          <c:val>
            <c:numRef>
              <c:f>'Totalrapport tilskudd (RM04)'!$C$34:$H$34</c:f>
              <c:numCache>
                <c:formatCode>#\ ###\ ##0.00</c:formatCode>
                <c:ptCount val="6"/>
                <c:pt idx="0">
                  <c:v>11009263</c:v>
                </c:pt>
                <c:pt idx="1">
                  <c:v>5705810</c:v>
                </c:pt>
                <c:pt idx="2">
                  <c:v>684650</c:v>
                </c:pt>
                <c:pt idx="3">
                  <c:v>4751628</c:v>
                </c:pt>
                <c:pt idx="4">
                  <c:v>3814463</c:v>
                </c:pt>
                <c:pt idx="5">
                  <c:v>5092510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/>
            </a:pPr>
            <a:r>
              <a:rPr lang="nb-NO"/>
              <a:t>Fordeling av tilskot mellom kommunar.</a:t>
            </a:r>
            <a:r>
              <a:rPr lang="nb-NO" baseline="0"/>
              <a:t> 2013</a:t>
            </a:r>
            <a:endParaRPr lang="nb-NO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'Totalrapport tilskudd (RM04)'!$B$8:$B$33</c:f>
              <c:strCache>
                <c:ptCount val="26"/>
                <c:pt idx="0">
                  <c:v>Utsira</c:v>
                </c:pt>
                <c:pt idx="1">
                  <c:v>Randaberg</c:v>
                </c:pt>
                <c:pt idx="2">
                  <c:v>Kvitsøy</c:v>
                </c:pt>
                <c:pt idx="3">
                  <c:v>Haugesund</c:v>
                </c:pt>
                <c:pt idx="4">
                  <c:v>Bokn</c:v>
                </c:pt>
                <c:pt idx="5">
                  <c:v>Stavanger</c:v>
                </c:pt>
                <c:pt idx="6">
                  <c:v>Sauda</c:v>
                </c:pt>
                <c:pt idx="7">
                  <c:v>Sokndal</c:v>
                </c:pt>
                <c:pt idx="8">
                  <c:v>Strand</c:v>
                </c:pt>
                <c:pt idx="9">
                  <c:v>Karmøy</c:v>
                </c:pt>
                <c:pt idx="10">
                  <c:v>Sola</c:v>
                </c:pt>
                <c:pt idx="11">
                  <c:v>Finnøy</c:v>
                </c:pt>
                <c:pt idx="12">
                  <c:v>Lund</c:v>
                </c:pt>
                <c:pt idx="13">
                  <c:v>Tysvær</c:v>
                </c:pt>
                <c:pt idx="14">
                  <c:v>Rennesøy</c:v>
                </c:pt>
                <c:pt idx="15">
                  <c:v>Klepp</c:v>
                </c:pt>
                <c:pt idx="16">
                  <c:v>Hjelmeland</c:v>
                </c:pt>
                <c:pt idx="17">
                  <c:v>Forsand</c:v>
                </c:pt>
                <c:pt idx="18">
                  <c:v>Eigersund</c:v>
                </c:pt>
                <c:pt idx="19">
                  <c:v>Suldal</c:v>
                </c:pt>
                <c:pt idx="20">
                  <c:v>Bjerkreim</c:v>
                </c:pt>
                <c:pt idx="21">
                  <c:v>Gjesdal</c:v>
                </c:pt>
                <c:pt idx="22">
                  <c:v>Sandnes</c:v>
                </c:pt>
                <c:pt idx="23">
                  <c:v>Vindafjord</c:v>
                </c:pt>
                <c:pt idx="24">
                  <c:v>Time</c:v>
                </c:pt>
                <c:pt idx="25">
                  <c:v>Hå</c:v>
                </c:pt>
              </c:strCache>
            </c:strRef>
          </c:cat>
          <c:val>
            <c:numRef>
              <c:f>'Totalrapport tilskudd (RM04)'!$I$8:$I$33</c:f>
              <c:numCache>
                <c:formatCode>#,##0</c:formatCode>
                <c:ptCount val="26"/>
                <c:pt idx="0">
                  <c:v>47450</c:v>
                </c:pt>
                <c:pt idx="1">
                  <c:v>85678</c:v>
                </c:pt>
                <c:pt idx="2">
                  <c:v>93473</c:v>
                </c:pt>
                <c:pt idx="3">
                  <c:v>134212</c:v>
                </c:pt>
                <c:pt idx="4">
                  <c:v>184006</c:v>
                </c:pt>
                <c:pt idx="5">
                  <c:v>260223</c:v>
                </c:pt>
                <c:pt idx="6">
                  <c:v>298233</c:v>
                </c:pt>
                <c:pt idx="7">
                  <c:v>430800</c:v>
                </c:pt>
                <c:pt idx="8">
                  <c:v>623268</c:v>
                </c:pt>
                <c:pt idx="9">
                  <c:v>766179</c:v>
                </c:pt>
                <c:pt idx="10">
                  <c:v>818547</c:v>
                </c:pt>
                <c:pt idx="11">
                  <c:v>946071</c:v>
                </c:pt>
                <c:pt idx="12">
                  <c:v>965107</c:v>
                </c:pt>
                <c:pt idx="13">
                  <c:v>977749</c:v>
                </c:pt>
                <c:pt idx="14">
                  <c:v>1168674</c:v>
                </c:pt>
                <c:pt idx="15">
                  <c:v>1258202</c:v>
                </c:pt>
                <c:pt idx="16">
                  <c:v>1371117</c:v>
                </c:pt>
                <c:pt idx="17">
                  <c:v>1457526</c:v>
                </c:pt>
                <c:pt idx="18">
                  <c:v>1579828</c:v>
                </c:pt>
                <c:pt idx="19">
                  <c:v>1582198</c:v>
                </c:pt>
                <c:pt idx="20">
                  <c:v>1884164</c:v>
                </c:pt>
                <c:pt idx="21">
                  <c:v>2076273</c:v>
                </c:pt>
                <c:pt idx="22">
                  <c:v>2540373</c:v>
                </c:pt>
                <c:pt idx="23">
                  <c:v>2730260</c:v>
                </c:pt>
                <c:pt idx="24">
                  <c:v>3295379</c:v>
                </c:pt>
                <c:pt idx="25">
                  <c:v>3483334</c:v>
                </c:pt>
              </c:numCache>
            </c:numRef>
          </c:val>
        </c:ser>
        <c:dLbls/>
        <c:axId val="93963392"/>
        <c:axId val="98021760"/>
      </c:barChart>
      <c:catAx>
        <c:axId val="93963392"/>
        <c:scaling>
          <c:orientation val="minMax"/>
        </c:scaling>
        <c:axPos val="b"/>
        <c:majorTickMark val="none"/>
        <c:tickLblPos val="nextTo"/>
        <c:txPr>
          <a:bodyPr rot="-2220000"/>
          <a:lstStyle/>
          <a:p>
            <a:pPr>
              <a:defRPr/>
            </a:pPr>
            <a:endParaRPr lang="nb-NO"/>
          </a:p>
        </c:txPr>
        <c:crossAx val="98021760"/>
        <c:crosses val="autoZero"/>
        <c:auto val="1"/>
        <c:lblAlgn val="ctr"/>
        <c:lblOffset val="100"/>
      </c:catAx>
      <c:valAx>
        <c:axId val="98021760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crossAx val="93963392"/>
        <c:crosses val="autoZero"/>
        <c:crossBetween val="between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stacked"/>
        <c:ser>
          <c:idx val="0"/>
          <c:order val="0"/>
          <c:tx>
            <c:strRef>
              <c:f>'Totalrapport tilskudd (RM04)'!$K$7</c:f>
              <c:strCache>
                <c:ptCount val="1"/>
                <c:pt idx="0">
                  <c:v>Antall RMP søknader 2013</c:v>
                </c:pt>
              </c:strCache>
            </c:strRef>
          </c:tx>
          <c:cat>
            <c:strRef>
              <c:f>'Totalrapport tilskudd (RM04)'!$B$8:$B$33</c:f>
              <c:strCache>
                <c:ptCount val="26"/>
                <c:pt idx="0">
                  <c:v>Utsira</c:v>
                </c:pt>
                <c:pt idx="1">
                  <c:v>Randaberg</c:v>
                </c:pt>
                <c:pt idx="2">
                  <c:v>Kvitsøy</c:v>
                </c:pt>
                <c:pt idx="3">
                  <c:v>Haugesund</c:v>
                </c:pt>
                <c:pt idx="4">
                  <c:v>Bokn</c:v>
                </c:pt>
                <c:pt idx="5">
                  <c:v>Stavanger</c:v>
                </c:pt>
                <c:pt idx="6">
                  <c:v>Sauda</c:v>
                </c:pt>
                <c:pt idx="7">
                  <c:v>Sokndal</c:v>
                </c:pt>
                <c:pt idx="8">
                  <c:v>Strand</c:v>
                </c:pt>
                <c:pt idx="9">
                  <c:v>Karmøy</c:v>
                </c:pt>
                <c:pt idx="10">
                  <c:v>Sola</c:v>
                </c:pt>
                <c:pt idx="11">
                  <c:v>Finnøy</c:v>
                </c:pt>
                <c:pt idx="12">
                  <c:v>Lund</c:v>
                </c:pt>
                <c:pt idx="13">
                  <c:v>Tysvær</c:v>
                </c:pt>
                <c:pt idx="14">
                  <c:v>Rennesøy</c:v>
                </c:pt>
                <c:pt idx="15">
                  <c:v>Klepp</c:v>
                </c:pt>
                <c:pt idx="16">
                  <c:v>Hjelmeland</c:v>
                </c:pt>
                <c:pt idx="17">
                  <c:v>Forsand</c:v>
                </c:pt>
                <c:pt idx="18">
                  <c:v>Eigersund</c:v>
                </c:pt>
                <c:pt idx="19">
                  <c:v>Suldal</c:v>
                </c:pt>
                <c:pt idx="20">
                  <c:v>Bjerkreim</c:v>
                </c:pt>
                <c:pt idx="21">
                  <c:v>Gjesdal</c:v>
                </c:pt>
                <c:pt idx="22">
                  <c:v>Sandnes</c:v>
                </c:pt>
                <c:pt idx="23">
                  <c:v>Vindafjord</c:v>
                </c:pt>
                <c:pt idx="24">
                  <c:v>Time</c:v>
                </c:pt>
                <c:pt idx="25">
                  <c:v>Hå</c:v>
                </c:pt>
              </c:strCache>
            </c:strRef>
          </c:cat>
          <c:val>
            <c:numRef>
              <c:f>'Totalrapport tilskudd (RM04)'!$K$8:$K$33</c:f>
              <c:numCache>
                <c:formatCode>#\ ###\ ##0</c:formatCode>
                <c:ptCount val="26"/>
                <c:pt idx="0">
                  <c:v>3</c:v>
                </c:pt>
                <c:pt idx="1">
                  <c:v>12</c:v>
                </c:pt>
                <c:pt idx="2">
                  <c:v>10</c:v>
                </c:pt>
                <c:pt idx="3">
                  <c:v>6</c:v>
                </c:pt>
                <c:pt idx="4">
                  <c:v>11</c:v>
                </c:pt>
                <c:pt idx="5">
                  <c:v>11</c:v>
                </c:pt>
                <c:pt idx="6">
                  <c:v>27</c:v>
                </c:pt>
                <c:pt idx="7">
                  <c:v>44</c:v>
                </c:pt>
                <c:pt idx="8">
                  <c:v>70</c:v>
                </c:pt>
                <c:pt idx="9">
                  <c:v>33</c:v>
                </c:pt>
                <c:pt idx="10">
                  <c:v>27</c:v>
                </c:pt>
                <c:pt idx="11">
                  <c:v>92</c:v>
                </c:pt>
                <c:pt idx="12">
                  <c:v>44</c:v>
                </c:pt>
                <c:pt idx="13">
                  <c:v>106</c:v>
                </c:pt>
                <c:pt idx="14">
                  <c:v>49</c:v>
                </c:pt>
                <c:pt idx="15">
                  <c:v>58</c:v>
                </c:pt>
                <c:pt idx="16">
                  <c:v>116</c:v>
                </c:pt>
                <c:pt idx="17">
                  <c:v>50</c:v>
                </c:pt>
                <c:pt idx="18">
                  <c:v>127</c:v>
                </c:pt>
                <c:pt idx="19">
                  <c:v>117</c:v>
                </c:pt>
                <c:pt idx="20">
                  <c:v>159</c:v>
                </c:pt>
                <c:pt idx="21">
                  <c:v>101</c:v>
                </c:pt>
                <c:pt idx="22">
                  <c:v>132</c:v>
                </c:pt>
                <c:pt idx="23">
                  <c:v>191</c:v>
                </c:pt>
                <c:pt idx="24">
                  <c:v>117</c:v>
                </c:pt>
                <c:pt idx="25">
                  <c:v>162</c:v>
                </c:pt>
              </c:numCache>
            </c:numRef>
          </c:val>
        </c:ser>
        <c:ser>
          <c:idx val="1"/>
          <c:order val="1"/>
          <c:tx>
            <c:strRef>
              <c:f>'Totalrapport tilskudd (RM04)'!$M$7</c:f>
              <c:strCache>
                <c:ptCount val="1"/>
                <c:pt idx="0">
                  <c:v>PT 2012-RMP 2013</c:v>
                </c:pt>
              </c:strCache>
            </c:strRef>
          </c:tx>
          <c:cat>
            <c:strRef>
              <c:f>'Totalrapport tilskudd (RM04)'!$B$8:$B$33</c:f>
              <c:strCache>
                <c:ptCount val="26"/>
                <c:pt idx="0">
                  <c:v>Utsira</c:v>
                </c:pt>
                <c:pt idx="1">
                  <c:v>Randaberg</c:v>
                </c:pt>
                <c:pt idx="2">
                  <c:v>Kvitsøy</c:v>
                </c:pt>
                <c:pt idx="3">
                  <c:v>Haugesund</c:v>
                </c:pt>
                <c:pt idx="4">
                  <c:v>Bokn</c:v>
                </c:pt>
                <c:pt idx="5">
                  <c:v>Stavanger</c:v>
                </c:pt>
                <c:pt idx="6">
                  <c:v>Sauda</c:v>
                </c:pt>
                <c:pt idx="7">
                  <c:v>Sokndal</c:v>
                </c:pt>
                <c:pt idx="8">
                  <c:v>Strand</c:v>
                </c:pt>
                <c:pt idx="9">
                  <c:v>Karmøy</c:v>
                </c:pt>
                <c:pt idx="10">
                  <c:v>Sola</c:v>
                </c:pt>
                <c:pt idx="11">
                  <c:v>Finnøy</c:v>
                </c:pt>
                <c:pt idx="12">
                  <c:v>Lund</c:v>
                </c:pt>
                <c:pt idx="13">
                  <c:v>Tysvær</c:v>
                </c:pt>
                <c:pt idx="14">
                  <c:v>Rennesøy</c:v>
                </c:pt>
                <c:pt idx="15">
                  <c:v>Klepp</c:v>
                </c:pt>
                <c:pt idx="16">
                  <c:v>Hjelmeland</c:v>
                </c:pt>
                <c:pt idx="17">
                  <c:v>Forsand</c:v>
                </c:pt>
                <c:pt idx="18">
                  <c:v>Eigersund</c:v>
                </c:pt>
                <c:pt idx="19">
                  <c:v>Suldal</c:v>
                </c:pt>
                <c:pt idx="20">
                  <c:v>Bjerkreim</c:v>
                </c:pt>
                <c:pt idx="21">
                  <c:v>Gjesdal</c:v>
                </c:pt>
                <c:pt idx="22">
                  <c:v>Sandnes</c:v>
                </c:pt>
                <c:pt idx="23">
                  <c:v>Vindafjord</c:v>
                </c:pt>
                <c:pt idx="24">
                  <c:v>Time</c:v>
                </c:pt>
                <c:pt idx="25">
                  <c:v>Hå</c:v>
                </c:pt>
              </c:strCache>
            </c:strRef>
          </c:cat>
          <c:val>
            <c:numRef>
              <c:f>'Totalrapport tilskudd (RM04)'!$M$8:$M$33</c:f>
              <c:numCache>
                <c:formatCode>0.00</c:formatCode>
                <c:ptCount val="26"/>
                <c:pt idx="0">
                  <c:v>0</c:v>
                </c:pt>
                <c:pt idx="1">
                  <c:v>64</c:v>
                </c:pt>
                <c:pt idx="2">
                  <c:v>3</c:v>
                </c:pt>
                <c:pt idx="3">
                  <c:v>26</c:v>
                </c:pt>
                <c:pt idx="4">
                  <c:v>36</c:v>
                </c:pt>
                <c:pt idx="5">
                  <c:v>51</c:v>
                </c:pt>
                <c:pt idx="6">
                  <c:v>44</c:v>
                </c:pt>
                <c:pt idx="7">
                  <c:v>33</c:v>
                </c:pt>
                <c:pt idx="8">
                  <c:v>72</c:v>
                </c:pt>
                <c:pt idx="9">
                  <c:v>197</c:v>
                </c:pt>
                <c:pt idx="10">
                  <c:v>138</c:v>
                </c:pt>
                <c:pt idx="11">
                  <c:v>115</c:v>
                </c:pt>
                <c:pt idx="12">
                  <c:v>64</c:v>
                </c:pt>
                <c:pt idx="13">
                  <c:v>153</c:v>
                </c:pt>
                <c:pt idx="14">
                  <c:v>90</c:v>
                </c:pt>
                <c:pt idx="15">
                  <c:v>267</c:v>
                </c:pt>
                <c:pt idx="16">
                  <c:v>84</c:v>
                </c:pt>
                <c:pt idx="17">
                  <c:v>11</c:v>
                </c:pt>
                <c:pt idx="18">
                  <c:v>74</c:v>
                </c:pt>
                <c:pt idx="19">
                  <c:v>101</c:v>
                </c:pt>
                <c:pt idx="20">
                  <c:v>43</c:v>
                </c:pt>
                <c:pt idx="21">
                  <c:v>66</c:v>
                </c:pt>
                <c:pt idx="22">
                  <c:v>207</c:v>
                </c:pt>
                <c:pt idx="23">
                  <c:v>231</c:v>
                </c:pt>
                <c:pt idx="24">
                  <c:v>155</c:v>
                </c:pt>
                <c:pt idx="25">
                  <c:v>300</c:v>
                </c:pt>
              </c:numCache>
            </c:numRef>
          </c:val>
        </c:ser>
        <c:overlap val="100"/>
        <c:axId val="98088832"/>
        <c:axId val="98090368"/>
      </c:barChart>
      <c:catAx>
        <c:axId val="98088832"/>
        <c:scaling>
          <c:orientation val="minMax"/>
        </c:scaling>
        <c:axPos val="b"/>
        <c:tickLblPos val="nextTo"/>
        <c:crossAx val="98090368"/>
        <c:crosses val="autoZero"/>
        <c:auto val="1"/>
        <c:lblAlgn val="ctr"/>
        <c:lblOffset val="100"/>
      </c:catAx>
      <c:valAx>
        <c:axId val="98090368"/>
        <c:scaling>
          <c:orientation val="minMax"/>
        </c:scaling>
        <c:axPos val="l"/>
        <c:majorGridlines/>
        <c:numFmt formatCode="#\ ###\ ##0" sourceLinked="1"/>
        <c:tickLblPos val="nextTo"/>
        <c:crossAx val="98088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666749</xdr:colOff>
      <xdr:row>39</xdr:row>
      <xdr:rowOff>142875</xdr:rowOff>
    </xdr:from>
    <xdr:to>
      <xdr:col>9</xdr:col>
      <xdr:colOff>66674</xdr:colOff>
      <xdr:row>65</xdr:row>
      <xdr:rowOff>104775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495299</xdr:colOff>
      <xdr:row>74</xdr:row>
      <xdr:rowOff>152399</xdr:rowOff>
    </xdr:from>
    <xdr:to>
      <xdr:col>8</xdr:col>
      <xdr:colOff>0</xdr:colOff>
      <xdr:row>115</xdr:row>
      <xdr:rowOff>76199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523875</xdr:colOff>
      <xdr:row>37</xdr:row>
      <xdr:rowOff>38100</xdr:rowOff>
    </xdr:from>
    <xdr:to>
      <xdr:col>20</xdr:col>
      <xdr:colOff>533400</xdr:colOff>
      <xdr:row>54</xdr:row>
      <xdr:rowOff>28575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topLeftCell="A37" workbookViewId="0">
      <pane xSplit="2" topLeftCell="J1" activePane="topRight" state="frozen"/>
      <selection pane="topRight" activeCell="S68" sqref="S68"/>
    </sheetView>
  </sheetViews>
  <sheetFormatPr baseColWidth="10" defaultColWidth="9.140625" defaultRowHeight="12.75"/>
  <cols>
    <col min="1" max="11" width="17" customWidth="1"/>
    <col min="12" max="12" width="19.5703125" customWidth="1"/>
  </cols>
  <sheetData>
    <row r="1" spans="1:14" ht="12.75" customHeight="1">
      <c r="A1" s="1" t="s">
        <v>0</v>
      </c>
    </row>
    <row r="2" spans="1:14" ht="12.75" customHeight="1"/>
    <row r="3" spans="1:14" ht="12.75" customHeight="1">
      <c r="A3" s="1" t="s">
        <v>1</v>
      </c>
      <c r="B3" t="s">
        <v>2</v>
      </c>
    </row>
    <row r="4" spans="1:14" ht="12.75" customHeight="1">
      <c r="A4" s="1" t="s">
        <v>3</v>
      </c>
      <c r="B4" t="s">
        <v>4</v>
      </c>
    </row>
    <row r="5" spans="1:14" ht="12.75" customHeight="1">
      <c r="A5" s="1" t="s">
        <v>5</v>
      </c>
      <c r="B5" t="s">
        <v>6</v>
      </c>
    </row>
    <row r="6" spans="1:14" ht="12.75" customHeight="1"/>
    <row r="7" spans="1:14" ht="25.5" customHeight="1">
      <c r="A7" s="2" t="s">
        <v>7</v>
      </c>
      <c r="B7" s="2" t="s">
        <v>72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2" t="s">
        <v>14</v>
      </c>
      <c r="J7" s="2" t="s">
        <v>15</v>
      </c>
      <c r="K7" s="2" t="s">
        <v>74</v>
      </c>
      <c r="L7" s="9" t="s">
        <v>70</v>
      </c>
      <c r="M7" s="9" t="s">
        <v>73</v>
      </c>
      <c r="N7" s="9" t="s">
        <v>71</v>
      </c>
    </row>
    <row r="8" spans="1:14" ht="12.75" customHeight="1">
      <c r="A8" t="s">
        <v>64</v>
      </c>
      <c r="B8" t="s">
        <v>65</v>
      </c>
      <c r="C8" s="4">
        <v>19300</v>
      </c>
      <c r="D8" s="4">
        <v>28150</v>
      </c>
      <c r="E8" s="4">
        <v>0</v>
      </c>
      <c r="F8" s="4">
        <v>0</v>
      </c>
      <c r="G8" s="4">
        <v>0</v>
      </c>
      <c r="H8" s="4">
        <v>0</v>
      </c>
      <c r="I8" s="12">
        <v>47450</v>
      </c>
      <c r="J8" s="4">
        <v>0</v>
      </c>
      <c r="K8" s="5">
        <v>3</v>
      </c>
      <c r="L8" s="4">
        <v>3</v>
      </c>
      <c r="M8" s="10">
        <f>L8-K8</f>
        <v>0</v>
      </c>
      <c r="N8">
        <f>(K8/L8)*100</f>
        <v>100</v>
      </c>
    </row>
    <row r="9" spans="1:14" ht="12.75" customHeight="1">
      <c r="A9" t="s">
        <v>40</v>
      </c>
      <c r="B9" t="s">
        <v>41</v>
      </c>
      <c r="C9" s="4">
        <v>46998</v>
      </c>
      <c r="D9" s="4">
        <v>0</v>
      </c>
      <c r="E9" s="4">
        <v>0</v>
      </c>
      <c r="F9" s="4">
        <v>27517</v>
      </c>
      <c r="G9" s="4">
        <v>9963</v>
      </c>
      <c r="H9" s="4">
        <v>1200</v>
      </c>
      <c r="I9" s="11">
        <v>85678</v>
      </c>
      <c r="J9" s="4">
        <v>3000</v>
      </c>
      <c r="K9" s="5">
        <v>12</v>
      </c>
      <c r="L9" s="4">
        <v>76</v>
      </c>
      <c r="M9" s="10">
        <f>L9-K9</f>
        <v>64</v>
      </c>
      <c r="N9">
        <f>(K9/L9)*100</f>
        <v>15.789473684210526</v>
      </c>
    </row>
    <row r="10" spans="1:14" ht="12.75" customHeight="1">
      <c r="A10" t="s">
        <v>56</v>
      </c>
      <c r="B10" t="s">
        <v>57</v>
      </c>
      <c r="C10" s="4">
        <v>0</v>
      </c>
      <c r="D10" s="4">
        <v>69760</v>
      </c>
      <c r="E10" s="4">
        <v>2300</v>
      </c>
      <c r="F10" s="4">
        <v>21413</v>
      </c>
      <c r="G10" s="4">
        <v>0</v>
      </c>
      <c r="H10" s="4">
        <v>0</v>
      </c>
      <c r="I10" s="11">
        <v>93473</v>
      </c>
      <c r="J10" s="4">
        <v>0</v>
      </c>
      <c r="K10" s="5">
        <v>10</v>
      </c>
      <c r="L10" s="4">
        <v>13</v>
      </c>
      <c r="M10" s="10">
        <f>L10-K10</f>
        <v>3</v>
      </c>
      <c r="N10">
        <f>(K10/L10)*100</f>
        <v>76.923076923076934</v>
      </c>
    </row>
    <row r="11" spans="1:14" ht="12.75" customHeight="1">
      <c r="A11" t="s">
        <v>22</v>
      </c>
      <c r="B11" t="s">
        <v>23</v>
      </c>
      <c r="C11" s="4">
        <v>11058</v>
      </c>
      <c r="D11" s="4">
        <v>100000</v>
      </c>
      <c r="E11" s="4">
        <v>0</v>
      </c>
      <c r="F11" s="4">
        <v>23154</v>
      </c>
      <c r="G11" s="4">
        <v>0</v>
      </c>
      <c r="H11" s="4">
        <v>0</v>
      </c>
      <c r="I11" s="11">
        <v>134212</v>
      </c>
      <c r="J11" s="4">
        <v>0</v>
      </c>
      <c r="K11" s="5">
        <v>6</v>
      </c>
      <c r="L11" s="4">
        <v>32</v>
      </c>
      <c r="M11" s="10">
        <f>L11-K11</f>
        <v>26</v>
      </c>
      <c r="N11">
        <f>(K11/L11)*100</f>
        <v>18.75</v>
      </c>
    </row>
    <row r="12" spans="1:14" ht="12.75" customHeight="1">
      <c r="A12" t="s">
        <v>58</v>
      </c>
      <c r="B12" t="s">
        <v>59</v>
      </c>
      <c r="C12" s="4">
        <v>43996</v>
      </c>
      <c r="D12" s="4">
        <v>140010</v>
      </c>
      <c r="E12" s="4">
        <v>0</v>
      </c>
      <c r="F12" s="4">
        <v>0</v>
      </c>
      <c r="G12" s="4">
        <v>0</v>
      </c>
      <c r="H12" s="4">
        <v>0</v>
      </c>
      <c r="I12" s="11">
        <v>184006</v>
      </c>
      <c r="J12" s="4">
        <v>0</v>
      </c>
      <c r="K12" s="5">
        <v>11</v>
      </c>
      <c r="L12" s="4">
        <v>47</v>
      </c>
      <c r="M12" s="10">
        <f>L12-K12</f>
        <v>36</v>
      </c>
      <c r="N12">
        <f>(K12/L12)*100</f>
        <v>23.404255319148938</v>
      </c>
    </row>
    <row r="13" spans="1:14" ht="12.75" customHeight="1">
      <c r="A13" t="s">
        <v>20</v>
      </c>
      <c r="B13" t="s">
        <v>21</v>
      </c>
      <c r="C13" s="4">
        <v>1170</v>
      </c>
      <c r="D13" s="4">
        <v>16440</v>
      </c>
      <c r="E13" s="4">
        <v>4400</v>
      </c>
      <c r="F13" s="4">
        <v>13643</v>
      </c>
      <c r="G13" s="4">
        <v>45500</v>
      </c>
      <c r="H13" s="4">
        <v>179070</v>
      </c>
      <c r="I13" s="11">
        <v>260223</v>
      </c>
      <c r="J13" s="4">
        <v>1000</v>
      </c>
      <c r="K13" s="5">
        <v>11</v>
      </c>
      <c r="L13" s="4">
        <v>62</v>
      </c>
      <c r="M13" s="10">
        <f>L13-K13</f>
        <v>51</v>
      </c>
      <c r="N13">
        <f>(K13/L13)*100</f>
        <v>17.741935483870968</v>
      </c>
    </row>
    <row r="14" spans="1:14" ht="12.75" customHeight="1">
      <c r="A14" t="s">
        <v>50</v>
      </c>
      <c r="B14" t="s">
        <v>51</v>
      </c>
      <c r="C14" s="4">
        <v>211429</v>
      </c>
      <c r="D14" s="4">
        <v>33670</v>
      </c>
      <c r="E14" s="4">
        <v>0</v>
      </c>
      <c r="F14" s="4">
        <v>53134</v>
      </c>
      <c r="G14" s="4">
        <v>0</v>
      </c>
      <c r="H14" s="4">
        <v>0</v>
      </c>
      <c r="I14" s="11">
        <v>298233</v>
      </c>
      <c r="J14" s="4">
        <v>6430</v>
      </c>
      <c r="K14" s="5">
        <v>27</v>
      </c>
      <c r="L14" s="4">
        <v>71</v>
      </c>
      <c r="M14" s="10">
        <f>L14-K14</f>
        <v>44</v>
      </c>
      <c r="N14">
        <f>(K14/L14)*100</f>
        <v>38.028169014084504</v>
      </c>
    </row>
    <row r="15" spans="1:14" ht="12.75" customHeight="1">
      <c r="A15" t="s">
        <v>24</v>
      </c>
      <c r="B15" t="s">
        <v>25</v>
      </c>
      <c r="C15" s="4">
        <v>282374</v>
      </c>
      <c r="D15" s="4">
        <v>105270</v>
      </c>
      <c r="E15" s="4">
        <v>2400</v>
      </c>
      <c r="F15" s="4">
        <v>40756</v>
      </c>
      <c r="G15" s="4">
        <v>0</v>
      </c>
      <c r="H15" s="4">
        <v>0</v>
      </c>
      <c r="I15" s="11">
        <v>430800</v>
      </c>
      <c r="J15" s="4">
        <v>1000</v>
      </c>
      <c r="K15" s="5">
        <v>44</v>
      </c>
      <c r="L15" s="4">
        <v>77</v>
      </c>
      <c r="M15" s="10">
        <f>L15-K15</f>
        <v>33</v>
      </c>
      <c r="N15">
        <f>(K15/L15)*100</f>
        <v>57.142857142857139</v>
      </c>
    </row>
    <row r="16" spans="1:14" ht="12.75" customHeight="1">
      <c r="A16" t="s">
        <v>44</v>
      </c>
      <c r="B16" t="s">
        <v>45</v>
      </c>
      <c r="C16" s="4">
        <v>378321</v>
      </c>
      <c r="D16" s="4">
        <v>183970</v>
      </c>
      <c r="E16" s="4">
        <v>5700</v>
      </c>
      <c r="F16" s="4">
        <v>47073</v>
      </c>
      <c r="G16" s="4">
        <v>8204</v>
      </c>
      <c r="H16" s="4">
        <v>0</v>
      </c>
      <c r="I16" s="11">
        <v>623268</v>
      </c>
      <c r="J16" s="4">
        <v>0</v>
      </c>
      <c r="K16" s="5">
        <v>70</v>
      </c>
      <c r="L16" s="4">
        <v>142</v>
      </c>
      <c r="M16" s="10">
        <f>L16-K16</f>
        <v>72</v>
      </c>
      <c r="N16">
        <f>(K16/L16)*100</f>
        <v>49.295774647887328</v>
      </c>
    </row>
    <row r="17" spans="1:14" ht="12.75" customHeight="1">
      <c r="A17" t="s">
        <v>62</v>
      </c>
      <c r="B17" t="s">
        <v>63</v>
      </c>
      <c r="C17" s="4">
        <v>151515</v>
      </c>
      <c r="D17" s="4">
        <v>518520</v>
      </c>
      <c r="E17" s="4">
        <v>1950</v>
      </c>
      <c r="F17" s="4">
        <v>76294</v>
      </c>
      <c r="G17" s="4">
        <v>17900</v>
      </c>
      <c r="H17" s="4">
        <v>0</v>
      </c>
      <c r="I17" s="11">
        <v>766179</v>
      </c>
      <c r="J17" s="4">
        <v>0</v>
      </c>
      <c r="K17" s="5">
        <v>33</v>
      </c>
      <c r="L17" s="4">
        <v>230</v>
      </c>
      <c r="M17" s="10">
        <f>L17-K17</f>
        <v>197</v>
      </c>
      <c r="N17">
        <f>(K17/L17)*100</f>
        <v>14.347826086956522</v>
      </c>
    </row>
    <row r="18" spans="1:14" ht="12.75" customHeight="1">
      <c r="A18" t="s">
        <v>38</v>
      </c>
      <c r="B18" t="s">
        <v>39</v>
      </c>
      <c r="C18" s="4">
        <v>14529</v>
      </c>
      <c r="D18" s="4">
        <v>56440</v>
      </c>
      <c r="E18" s="4">
        <v>0</v>
      </c>
      <c r="F18" s="4">
        <v>14560</v>
      </c>
      <c r="G18" s="4">
        <v>507118</v>
      </c>
      <c r="H18" s="4">
        <v>225900</v>
      </c>
      <c r="I18" s="11">
        <v>818547</v>
      </c>
      <c r="J18" s="4">
        <v>0</v>
      </c>
      <c r="K18" s="5">
        <v>27</v>
      </c>
      <c r="L18" s="4">
        <v>165</v>
      </c>
      <c r="M18" s="10">
        <f>L18-K18</f>
        <v>138</v>
      </c>
      <c r="N18">
        <f>(K18/L18)*100</f>
        <v>16.363636363636363</v>
      </c>
    </row>
    <row r="19" spans="1:14" ht="12.75" customHeight="1">
      <c r="A19" t="s">
        <v>52</v>
      </c>
      <c r="B19" t="s">
        <v>53</v>
      </c>
      <c r="C19" s="4">
        <v>387512</v>
      </c>
      <c r="D19" s="4">
        <v>111440</v>
      </c>
      <c r="E19" s="4">
        <v>38700</v>
      </c>
      <c r="F19" s="4">
        <v>395430</v>
      </c>
      <c r="G19" s="4">
        <v>12989</v>
      </c>
      <c r="H19" s="4">
        <v>0</v>
      </c>
      <c r="I19" s="11">
        <v>946071</v>
      </c>
      <c r="J19" s="4">
        <v>1000</v>
      </c>
      <c r="K19" s="5">
        <v>92</v>
      </c>
      <c r="L19" s="4">
        <v>207</v>
      </c>
      <c r="M19" s="10">
        <f>L19-K19</f>
        <v>115</v>
      </c>
      <c r="N19">
        <f>(K19/L19)*100</f>
        <v>44.444444444444443</v>
      </c>
    </row>
    <row r="20" spans="1:14" ht="12.75" customHeight="1">
      <c r="A20" t="s">
        <v>26</v>
      </c>
      <c r="B20" t="s">
        <v>27</v>
      </c>
      <c r="C20" s="4">
        <v>391086</v>
      </c>
      <c r="D20" s="4">
        <v>400410</v>
      </c>
      <c r="E20" s="4">
        <v>23400</v>
      </c>
      <c r="F20" s="4">
        <v>142637</v>
      </c>
      <c r="G20" s="4">
        <v>7574</v>
      </c>
      <c r="H20" s="4">
        <v>0</v>
      </c>
      <c r="I20" s="11">
        <v>965107</v>
      </c>
      <c r="J20" s="4">
        <v>0</v>
      </c>
      <c r="K20" s="5">
        <v>44</v>
      </c>
      <c r="L20" s="4">
        <v>108</v>
      </c>
      <c r="M20" s="10">
        <f>L20-K20</f>
        <v>64</v>
      </c>
      <c r="N20">
        <f>(K20/L20)*100</f>
        <v>40.74074074074074</v>
      </c>
    </row>
    <row r="21" spans="1:14" ht="12.75" customHeight="1">
      <c r="A21" t="s">
        <v>60</v>
      </c>
      <c r="B21" t="s">
        <v>61</v>
      </c>
      <c r="C21" s="4">
        <v>535434</v>
      </c>
      <c r="D21" s="4">
        <v>312740</v>
      </c>
      <c r="E21" s="4">
        <v>11700</v>
      </c>
      <c r="F21" s="4">
        <v>117875</v>
      </c>
      <c r="G21" s="4">
        <v>0</v>
      </c>
      <c r="H21" s="4">
        <v>0</v>
      </c>
      <c r="I21" s="11">
        <v>977749</v>
      </c>
      <c r="J21" s="4">
        <v>11000</v>
      </c>
      <c r="K21" s="5">
        <v>106</v>
      </c>
      <c r="L21" s="4">
        <v>259</v>
      </c>
      <c r="M21" s="10">
        <f>L21-K21</f>
        <v>153</v>
      </c>
      <c r="N21">
        <f>(K21/L21)*100</f>
        <v>40.926640926640928</v>
      </c>
    </row>
    <row r="22" spans="1:14" ht="12.75" customHeight="1">
      <c r="A22" t="s">
        <v>54</v>
      </c>
      <c r="B22" t="s">
        <v>55</v>
      </c>
      <c r="C22" s="4">
        <v>256774</v>
      </c>
      <c r="D22" s="4">
        <v>600430</v>
      </c>
      <c r="E22" s="4">
        <v>46100</v>
      </c>
      <c r="F22" s="4">
        <v>265370</v>
      </c>
      <c r="G22" s="4">
        <v>0</v>
      </c>
      <c r="H22" s="4">
        <v>0</v>
      </c>
      <c r="I22" s="11">
        <v>1168674</v>
      </c>
      <c r="J22" s="4">
        <v>0</v>
      </c>
      <c r="K22" s="5">
        <v>49</v>
      </c>
      <c r="L22" s="4">
        <v>139</v>
      </c>
      <c r="M22" s="10">
        <f>L22-K22</f>
        <v>90</v>
      </c>
      <c r="N22">
        <f>(K22/L22)*100</f>
        <v>35.251798561151077</v>
      </c>
    </row>
    <row r="23" spans="1:14" ht="12.75" customHeight="1">
      <c r="A23" t="s">
        <v>32</v>
      </c>
      <c r="B23" t="s">
        <v>33</v>
      </c>
      <c r="C23" s="4">
        <v>21069</v>
      </c>
      <c r="D23" s="4">
        <v>61990</v>
      </c>
      <c r="E23" s="4">
        <v>11050</v>
      </c>
      <c r="F23" s="4">
        <v>125927</v>
      </c>
      <c r="G23" s="4">
        <v>672676</v>
      </c>
      <c r="H23" s="4">
        <v>365490</v>
      </c>
      <c r="I23" s="11">
        <v>1258202</v>
      </c>
      <c r="J23" s="4">
        <v>8000</v>
      </c>
      <c r="K23" s="5">
        <v>58</v>
      </c>
      <c r="L23" s="4">
        <v>325</v>
      </c>
      <c r="M23" s="10">
        <f>L23-K23</f>
        <v>267</v>
      </c>
      <c r="N23">
        <f>(K23/L23)*100</f>
        <v>17.846153846153847</v>
      </c>
    </row>
    <row r="24" spans="1:14" ht="12.75" customHeight="1">
      <c r="A24" t="s">
        <v>46</v>
      </c>
      <c r="B24" t="s">
        <v>47</v>
      </c>
      <c r="C24" s="4">
        <v>762825</v>
      </c>
      <c r="D24" s="4">
        <v>210320</v>
      </c>
      <c r="E24" s="4">
        <v>71700</v>
      </c>
      <c r="F24" s="4">
        <v>318215</v>
      </c>
      <c r="G24" s="4">
        <v>8057</v>
      </c>
      <c r="H24" s="4">
        <v>0</v>
      </c>
      <c r="I24" s="11">
        <v>1371117</v>
      </c>
      <c r="J24" s="4">
        <v>2000</v>
      </c>
      <c r="K24" s="5">
        <v>116</v>
      </c>
      <c r="L24" s="4">
        <v>200</v>
      </c>
      <c r="M24" s="10">
        <f>L24-K24</f>
        <v>84</v>
      </c>
      <c r="N24">
        <f>(K24/L24)*100</f>
        <v>57.999999999999993</v>
      </c>
    </row>
    <row r="25" spans="1:14" ht="12.75" customHeight="1">
      <c r="A25" t="s">
        <v>42</v>
      </c>
      <c r="B25" t="s">
        <v>43</v>
      </c>
      <c r="C25" s="4">
        <v>1072112</v>
      </c>
      <c r="D25" s="4">
        <v>99800</v>
      </c>
      <c r="E25" s="4">
        <v>25300</v>
      </c>
      <c r="F25" s="4">
        <v>173164</v>
      </c>
      <c r="G25" s="4">
        <v>87150</v>
      </c>
      <c r="H25" s="4">
        <v>0</v>
      </c>
      <c r="I25" s="11">
        <v>1457526</v>
      </c>
      <c r="J25" s="4">
        <v>6000</v>
      </c>
      <c r="K25" s="5">
        <v>50</v>
      </c>
      <c r="L25" s="4">
        <v>61</v>
      </c>
      <c r="M25" s="10">
        <f>L25-K25</f>
        <v>11</v>
      </c>
      <c r="N25">
        <f>(K25/L25)*100</f>
        <v>81.967213114754102</v>
      </c>
    </row>
    <row r="26" spans="1:14" ht="12.75" customHeight="1">
      <c r="A26" t="s">
        <v>16</v>
      </c>
      <c r="B26" t="s">
        <v>17</v>
      </c>
      <c r="C26" s="4">
        <v>1052925</v>
      </c>
      <c r="D26" s="4">
        <v>274160</v>
      </c>
      <c r="E26" s="4">
        <v>36800</v>
      </c>
      <c r="F26" s="4">
        <v>165525</v>
      </c>
      <c r="G26" s="4">
        <v>44898</v>
      </c>
      <c r="H26" s="4">
        <v>5520</v>
      </c>
      <c r="I26" s="11">
        <v>1579828</v>
      </c>
      <c r="J26" s="4">
        <v>33422</v>
      </c>
      <c r="K26" s="5">
        <v>127</v>
      </c>
      <c r="L26" s="4">
        <v>201</v>
      </c>
      <c r="M26" s="10">
        <f>L26-K26</f>
        <v>74</v>
      </c>
      <c r="N26">
        <f>(K26/L26)*100</f>
        <v>63.184079601990049</v>
      </c>
    </row>
    <row r="27" spans="1:14" ht="12.75" customHeight="1">
      <c r="A27" t="s">
        <v>48</v>
      </c>
      <c r="B27" t="s">
        <v>49</v>
      </c>
      <c r="C27" s="4">
        <v>780847</v>
      </c>
      <c r="D27" s="4">
        <v>339540</v>
      </c>
      <c r="E27" s="4">
        <v>40850</v>
      </c>
      <c r="F27" s="4">
        <v>420961</v>
      </c>
      <c r="G27" s="4">
        <v>0</v>
      </c>
      <c r="H27" s="4">
        <v>0</v>
      </c>
      <c r="I27" s="11">
        <v>1582198</v>
      </c>
      <c r="J27" s="4">
        <v>26296</v>
      </c>
      <c r="K27" s="5">
        <v>117</v>
      </c>
      <c r="L27" s="4">
        <v>218</v>
      </c>
      <c r="M27" s="10">
        <f>L27-K27</f>
        <v>101</v>
      </c>
      <c r="N27">
        <f>(K27/L27)*100</f>
        <v>53.669724770642205</v>
      </c>
    </row>
    <row r="28" spans="1:14" ht="12.75" customHeight="1">
      <c r="A28" t="s">
        <v>28</v>
      </c>
      <c r="B28" t="s">
        <v>29</v>
      </c>
      <c r="C28" s="4">
        <v>993786</v>
      </c>
      <c r="D28" s="4">
        <v>55410</v>
      </c>
      <c r="E28" s="4">
        <v>116100</v>
      </c>
      <c r="F28" s="4">
        <v>718868</v>
      </c>
      <c r="G28" s="4">
        <v>0</v>
      </c>
      <c r="H28" s="4">
        <v>0</v>
      </c>
      <c r="I28" s="11">
        <v>1884164</v>
      </c>
      <c r="J28" s="4">
        <v>32000</v>
      </c>
      <c r="K28" s="5">
        <v>159</v>
      </c>
      <c r="L28" s="4">
        <v>202</v>
      </c>
      <c r="M28" s="10">
        <f>L28-K28</f>
        <v>43</v>
      </c>
      <c r="N28">
        <f>(K28/L28)*100</f>
        <v>78.712871287128721</v>
      </c>
    </row>
    <row r="29" spans="1:14" ht="12.75" customHeight="1">
      <c r="A29" t="s">
        <v>36</v>
      </c>
      <c r="B29" t="s">
        <v>37</v>
      </c>
      <c r="C29" s="4">
        <v>930711</v>
      </c>
      <c r="D29" s="4">
        <v>498270</v>
      </c>
      <c r="E29" s="4">
        <v>49950</v>
      </c>
      <c r="F29" s="4">
        <v>289366</v>
      </c>
      <c r="G29" s="4">
        <v>71036</v>
      </c>
      <c r="H29" s="4">
        <v>236940</v>
      </c>
      <c r="I29" s="11">
        <v>2076273</v>
      </c>
      <c r="J29" s="4">
        <v>30550</v>
      </c>
      <c r="K29" s="5">
        <v>101</v>
      </c>
      <c r="L29" s="4">
        <v>167</v>
      </c>
      <c r="M29" s="10">
        <f>L29-K29</f>
        <v>66</v>
      </c>
      <c r="N29">
        <f>(K29/L29)*100</f>
        <v>60.479041916167667</v>
      </c>
    </row>
    <row r="30" spans="1:14" ht="12.75" customHeight="1">
      <c r="A30" t="s">
        <v>18</v>
      </c>
      <c r="B30" t="s">
        <v>19</v>
      </c>
      <c r="C30" s="4">
        <v>973566</v>
      </c>
      <c r="D30" s="4">
        <v>147510</v>
      </c>
      <c r="E30" s="4">
        <v>44600</v>
      </c>
      <c r="F30" s="4">
        <v>374752</v>
      </c>
      <c r="G30" s="4">
        <v>561925</v>
      </c>
      <c r="H30" s="4">
        <v>438020</v>
      </c>
      <c r="I30" s="11">
        <v>2540373</v>
      </c>
      <c r="J30" s="4">
        <v>21000</v>
      </c>
      <c r="K30" s="5">
        <v>132</v>
      </c>
      <c r="L30" s="4">
        <v>339</v>
      </c>
      <c r="M30" s="10">
        <f>L30-K30</f>
        <v>207</v>
      </c>
      <c r="N30">
        <f>(K30/L30)*100</f>
        <v>38.938053097345133</v>
      </c>
    </row>
    <row r="31" spans="1:14" ht="12.75" customHeight="1">
      <c r="A31" t="s">
        <v>66</v>
      </c>
      <c r="B31" t="s">
        <v>67</v>
      </c>
      <c r="C31" s="4">
        <v>989742</v>
      </c>
      <c r="D31" s="4">
        <v>76170</v>
      </c>
      <c r="E31" s="4">
        <v>12350</v>
      </c>
      <c r="F31" s="4">
        <v>214226</v>
      </c>
      <c r="G31" s="4">
        <v>480432</v>
      </c>
      <c r="H31" s="4">
        <v>957340</v>
      </c>
      <c r="I31" s="11">
        <v>2730260</v>
      </c>
      <c r="J31" s="4">
        <v>46637</v>
      </c>
      <c r="K31" s="5">
        <v>191</v>
      </c>
      <c r="L31" s="4">
        <v>422</v>
      </c>
      <c r="M31" s="10">
        <f>L31-K31</f>
        <v>231</v>
      </c>
      <c r="N31">
        <f>(K31/L31)*100</f>
        <v>45.260663507109008</v>
      </c>
    </row>
    <row r="32" spans="1:14" ht="12.75" customHeight="1">
      <c r="A32" t="s">
        <v>34</v>
      </c>
      <c r="B32" t="s">
        <v>35</v>
      </c>
      <c r="C32" s="4">
        <v>454943</v>
      </c>
      <c r="D32" s="4">
        <v>649910</v>
      </c>
      <c r="E32" s="4">
        <v>87100</v>
      </c>
      <c r="F32" s="4">
        <v>588284</v>
      </c>
      <c r="G32" s="4">
        <v>237992</v>
      </c>
      <c r="H32" s="4">
        <v>1277150</v>
      </c>
      <c r="I32" s="11">
        <v>3295379</v>
      </c>
      <c r="J32" s="4">
        <v>2000</v>
      </c>
      <c r="K32" s="5">
        <v>117</v>
      </c>
      <c r="L32" s="4">
        <v>272</v>
      </c>
      <c r="M32" s="10">
        <f>L32-K32</f>
        <v>155</v>
      </c>
      <c r="N32">
        <f>(K32/L32)*100</f>
        <v>43.014705882352942</v>
      </c>
    </row>
    <row r="33" spans="1:14" ht="12.75" customHeight="1">
      <c r="A33" t="s">
        <v>30</v>
      </c>
      <c r="B33" t="s">
        <v>31</v>
      </c>
      <c r="C33" s="4">
        <v>245241</v>
      </c>
      <c r="D33" s="4">
        <v>615480</v>
      </c>
      <c r="E33" s="4">
        <v>52200</v>
      </c>
      <c r="F33" s="4">
        <v>123484</v>
      </c>
      <c r="G33" s="4">
        <v>1041049</v>
      </c>
      <c r="H33" s="4">
        <v>1405880</v>
      </c>
      <c r="I33" s="11">
        <v>3483334</v>
      </c>
      <c r="J33" s="4">
        <v>6000</v>
      </c>
      <c r="K33" s="5">
        <v>162</v>
      </c>
      <c r="L33" s="4">
        <v>462</v>
      </c>
      <c r="M33" s="10">
        <f>L33-K33</f>
        <v>300</v>
      </c>
      <c r="N33">
        <f>(K33/L33)*100</f>
        <v>35.064935064935064</v>
      </c>
    </row>
    <row r="34" spans="1:14" ht="12.75" customHeight="1">
      <c r="A34" s="6" t="s">
        <v>68</v>
      </c>
      <c r="B34" s="6" t="s">
        <v>69</v>
      </c>
      <c r="C34" s="7">
        <v>11009263</v>
      </c>
      <c r="D34" s="7">
        <v>5705810</v>
      </c>
      <c r="E34" s="7">
        <v>684650</v>
      </c>
      <c r="F34" s="7">
        <v>4751628</v>
      </c>
      <c r="G34" s="7">
        <v>3814463</v>
      </c>
      <c r="H34" s="7">
        <v>5092510</v>
      </c>
      <c r="I34" s="7">
        <v>31058324</v>
      </c>
      <c r="J34" s="7">
        <v>237335</v>
      </c>
      <c r="K34" s="8">
        <v>1875</v>
      </c>
      <c r="L34" s="4">
        <f>SUM(L8:L33)</f>
        <v>4500</v>
      </c>
    </row>
    <row r="35" spans="1:14">
      <c r="L35">
        <f>(K34/L34)*100</f>
        <v>41.666666666666671</v>
      </c>
    </row>
  </sheetData>
  <sortState ref="A8:N35">
    <sortCondition ref="I8"/>
  </sortState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Totalrapport tilskudd (RM04)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Dahlmo, Monica</dc:creator>
  <cp:lastModifiedBy>fmromda</cp:lastModifiedBy>
  <dcterms:created xsi:type="dcterms:W3CDTF">2014-03-06T14:57:45Z</dcterms:created>
  <dcterms:modified xsi:type="dcterms:W3CDTF">2014-03-06T16:22:48Z</dcterms:modified>
</cp:coreProperties>
</file>