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rihel_fylkesmannen_no/Documents/Skrivebord/SAMARBEIDSFORUM/"/>
    </mc:Choice>
  </mc:AlternateContent>
  <xr:revisionPtr revIDLastSave="260" documentId="8_{0762A659-E6C3-45C5-B68E-C6F6A7ACBEEE}" xr6:coauthVersionLast="47" xr6:coauthVersionMax="47" xr10:uidLastSave="{99598853-DAFF-4094-8895-B7DD617DE0C3}"/>
  <bookViews>
    <workbookView xWindow="4290" yWindow="2835" windowWidth="24510" windowHeight="12645" xr2:uid="{20351165-7D1D-4F13-83CC-E98B472EACD9}"/>
  </bookViews>
  <sheets>
    <sheet name="Innstilling pr. 14.03.23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N18" i="2"/>
  <c r="M18" i="2"/>
  <c r="L18" i="2"/>
  <c r="J18" i="2"/>
  <c r="I18" i="2"/>
  <c r="H18" i="2"/>
  <c r="D18" i="2"/>
  <c r="C18" i="2"/>
  <c r="K17" i="2"/>
  <c r="O16" i="2"/>
  <c r="K16" i="2"/>
  <c r="S15" i="2"/>
  <c r="O15" i="2"/>
  <c r="K15" i="2"/>
  <c r="S14" i="2"/>
  <c r="O14" i="2"/>
  <c r="K14" i="2"/>
  <c r="O13" i="2"/>
  <c r="K13" i="2"/>
  <c r="K12" i="2"/>
  <c r="K11" i="2"/>
  <c r="S10" i="2"/>
  <c r="O10" i="2"/>
  <c r="K10" i="2"/>
  <c r="S9" i="2"/>
  <c r="O9" i="2"/>
  <c r="K9" i="2"/>
  <c r="O8" i="2"/>
  <c r="K8" i="2"/>
  <c r="O7" i="2"/>
  <c r="K7" i="2"/>
  <c r="O6" i="2"/>
  <c r="O18" i="2" s="1"/>
  <c r="K6" i="2"/>
  <c r="O5" i="2"/>
  <c r="K5" i="2"/>
  <c r="S4" i="2"/>
  <c r="S18" i="2" s="1"/>
  <c r="O4" i="2"/>
  <c r="K4" i="2"/>
  <c r="K18" i="2" s="1"/>
</calcChain>
</file>

<file path=xl/sharedStrings.xml><?xml version="1.0" encoding="utf-8"?>
<sst xmlns="http://schemas.openxmlformats.org/spreadsheetml/2006/main" count="97" uniqueCount="62">
  <si>
    <t>Partnerskap</t>
  </si>
  <si>
    <t>Tromsø kommune</t>
  </si>
  <si>
    <t>IBID - Ledelse</t>
  </si>
  <si>
    <t>Nettverk ReTro</t>
  </si>
  <si>
    <t>Region Sør-Troms</t>
  </si>
  <si>
    <t>Region Øst-Finnmark</t>
  </si>
  <si>
    <t>Steinerhøyskolen</t>
  </si>
  <si>
    <t>Antall kommunale barnehager</t>
  </si>
  <si>
    <t>Antall private barnehager</t>
  </si>
  <si>
    <t>Tema</t>
  </si>
  <si>
    <t>Start</t>
  </si>
  <si>
    <t>Slutt</t>
  </si>
  <si>
    <t>Innstilling tilskudd 2023</t>
  </si>
  <si>
    <t>Langsiktighet i behovsmeldingene</t>
  </si>
  <si>
    <t>Eier</t>
  </si>
  <si>
    <t>UH</t>
  </si>
  <si>
    <t>Koordinator</t>
  </si>
  <si>
    <t>sum eier</t>
  </si>
  <si>
    <t>Sum UH</t>
  </si>
  <si>
    <t>Sum Totalt</t>
  </si>
  <si>
    <t>2024 Koordinator</t>
  </si>
  <si>
    <t>2024    Sum eier</t>
  </si>
  <si>
    <t>2024        Sum UH</t>
  </si>
  <si>
    <t>2024        Sum Totalt</t>
  </si>
  <si>
    <t>2025 Koordinator</t>
  </si>
  <si>
    <t>2025    Sum eier</t>
  </si>
  <si>
    <t>2025        Sum UH</t>
  </si>
  <si>
    <t>2025        Sum Totalt</t>
  </si>
  <si>
    <t>Longyearbyen lokalstyret</t>
  </si>
  <si>
    <t>SePu - Høyskolen i Innlandet</t>
  </si>
  <si>
    <t>Inkluderende barnehagemiljø</t>
  </si>
  <si>
    <t>Høst 2023</t>
  </si>
  <si>
    <t>Vår 2025</t>
  </si>
  <si>
    <t xml:space="preserve">Storfjord </t>
  </si>
  <si>
    <t>UiT - Norges arktiske universitet</t>
  </si>
  <si>
    <t>Kosthold og helse - Livsmestring</t>
  </si>
  <si>
    <t>Gamvik og Porsanger kommune</t>
  </si>
  <si>
    <t>Språk og kommunikasjon - Barns språkutvikling</t>
  </si>
  <si>
    <t>Kautokeino komm. Inkl. private</t>
  </si>
  <si>
    <t>Samisk høgskole</t>
  </si>
  <si>
    <t>Språk og kommunikasjon - løfting og styrking av samisk språk</t>
  </si>
  <si>
    <t>Barns lek og eksperiementerende virksomhet, inkluderende barnehagemiljø fritt for krenkelser og barnehagen - språkstimulerende læringsmiljø</t>
  </si>
  <si>
    <t>UiS - Universitetet i Stavanger</t>
  </si>
  <si>
    <t>Inkluderende barnehagemiljø og ledelse av utviklingsarbeid</t>
  </si>
  <si>
    <t>Vår 2026</t>
  </si>
  <si>
    <t>Ledelse i barnehagen. Ledelse av barnehagen som organisasjon, avdeling og barnegrupper</t>
  </si>
  <si>
    <t>IBID - Inkl.miljø</t>
  </si>
  <si>
    <t>Inkluderende barnehagemiljø for omsorg, lek, læring og danning</t>
  </si>
  <si>
    <t>Vår 2024</t>
  </si>
  <si>
    <t>Bamsestua friluftsbarnehage</t>
  </si>
  <si>
    <t>Barnehagens verdigrunnlag</t>
  </si>
  <si>
    <t>Steinerbarnehagen</t>
  </si>
  <si>
    <t xml:space="preserve">Språk og kommunikasjon - og </t>
  </si>
  <si>
    <t>Region Indre Midt-Troms Prosjektnr. OF-10939</t>
  </si>
  <si>
    <t>Trygt, godt og inkluderende leke- og læringsmiljø for alle barn i barnehagen</t>
  </si>
  <si>
    <t>Region Ytre Midt-Troms</t>
  </si>
  <si>
    <t>Ledelse i organisasjon (barnehagen)</t>
  </si>
  <si>
    <t>Totalsum</t>
  </si>
  <si>
    <t>Antall kommuner inkl. LB</t>
  </si>
  <si>
    <t>Ramme for tilskuddsmidler:</t>
  </si>
  <si>
    <t xml:space="preserve"> - Tilretteleggingsmidler (30 %): </t>
  </si>
  <si>
    <t>Ramme eksl. tilretteleggingsmidler: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</si>
</sst>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>
        <bgColor rgb="FFFFC000"/>
      </patternFill>
    </fill>
    <fill>
      <patternFill patternType="lightGray">
        <bgColor rgb="FF00B050"/>
      </patternFill>
    </fill>
    <fill>
      <patternFill patternType="lightGray">
        <bgColor theme="0" tint="-4.9989318521683403E-2"/>
      </patternFill>
    </fill>
    <fill>
      <patternFill patternType="lightGray">
        <bgColor theme="0" tint="-0.14999847407452621"/>
      </patternFill>
    </fill>
    <fill>
      <patternFill patternType="lightGray">
        <bgColor theme="0"/>
      </patternFill>
    </fill>
    <fill>
      <patternFill patternType="lightGray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3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0" fontId="1" fillId="3" borderId="7" xfId="0" applyFont="1" applyFill="1" applyBorder="1" applyAlignment="1">
      <alignment wrapText="1"/>
    </xf>
    <xf numFmtId="0" fontId="1" fillId="3" borderId="1" xfId="0" applyFont="1" applyFill="1" applyBorder="1"/>
    <xf numFmtId="0" fontId="1" fillId="4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7" borderId="8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3" fontId="0" fillId="8" borderId="1" xfId="0" applyNumberFormat="1" applyFill="1" applyBorder="1" applyAlignment="1">
      <alignment wrapText="1"/>
    </xf>
    <xf numFmtId="3" fontId="2" fillId="8" borderId="1" xfId="0" applyNumberFormat="1" applyFont="1" applyFill="1" applyBorder="1" applyAlignment="1">
      <alignment wrapText="1"/>
    </xf>
    <xf numFmtId="3" fontId="0" fillId="8" borderId="8" xfId="0" applyNumberFormat="1" applyFill="1" applyBorder="1" applyAlignment="1">
      <alignment wrapText="1"/>
    </xf>
    <xf numFmtId="3" fontId="0" fillId="9" borderId="1" xfId="0" applyNumberFormat="1" applyFill="1" applyBorder="1" applyAlignment="1">
      <alignment wrapText="1"/>
    </xf>
    <xf numFmtId="3" fontId="2" fillId="9" borderId="1" xfId="0" applyNumberFormat="1" applyFont="1" applyFill="1" applyBorder="1" applyAlignment="1">
      <alignment wrapText="1"/>
    </xf>
    <xf numFmtId="3" fontId="0" fillId="9" borderId="8" xfId="0" applyNumberFormat="1" applyFill="1" applyBorder="1" applyAlignment="1">
      <alignment wrapText="1"/>
    </xf>
    <xf numFmtId="3" fontId="0" fillId="10" borderId="1" xfId="0" applyNumberFormat="1" applyFill="1" applyBorder="1" applyAlignment="1">
      <alignment wrapText="1"/>
    </xf>
    <xf numFmtId="3" fontId="0" fillId="10" borderId="8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2" fillId="10" borderId="1" xfId="0" applyNumberFormat="1" applyFont="1" applyFill="1" applyBorder="1" applyAlignment="1">
      <alignment wrapText="1"/>
    </xf>
    <xf numFmtId="3" fontId="2" fillId="9" borderId="8" xfId="0" applyNumberFormat="1" applyFont="1" applyFill="1" applyBorder="1" applyAlignment="1">
      <alignment wrapText="1"/>
    </xf>
    <xf numFmtId="3" fontId="0" fillId="9" borderId="1" xfId="0" applyNumberFormat="1" applyFill="1" applyBorder="1"/>
    <xf numFmtId="3" fontId="2" fillId="9" borderId="1" xfId="0" applyNumberFormat="1" applyFont="1" applyFill="1" applyBorder="1"/>
    <xf numFmtId="0" fontId="0" fillId="9" borderId="1" xfId="0" applyFill="1" applyBorder="1"/>
    <xf numFmtId="0" fontId="0" fillId="9" borderId="8" xfId="0" applyFill="1" applyBorder="1"/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wrapText="1"/>
    </xf>
    <xf numFmtId="3" fontId="1" fillId="11" borderId="10" xfId="0" applyNumberFormat="1" applyFont="1" applyFill="1" applyBorder="1" applyAlignment="1">
      <alignment wrapText="1"/>
    </xf>
    <xf numFmtId="3" fontId="1" fillId="11" borderId="1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3" fontId="0" fillId="0" borderId="12" xfId="0" applyNumberFormat="1" applyBorder="1" applyAlignment="1">
      <alignment wrapText="1"/>
    </xf>
    <xf numFmtId="3" fontId="0" fillId="0" borderId="13" xfId="0" applyNumberFormat="1" applyBorder="1" applyAlignment="1">
      <alignment wrapText="1"/>
    </xf>
    <xf numFmtId="3" fontId="1" fillId="2" borderId="0" xfId="0" applyNumberFormat="1" applyFont="1" applyFill="1" applyAlignment="1">
      <alignment wrapText="1"/>
    </xf>
    <xf numFmtId="3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1" fillId="2" borderId="0" xfId="0" applyNumberFormat="1" applyFont="1" applyFill="1"/>
    <xf numFmtId="0" fontId="1" fillId="3" borderId="5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0" xfId="0" quotePrefix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33BE-2718-41B4-8F66-648D15402F55}">
  <dimension ref="A1:Z53"/>
  <sheetViews>
    <sheetView tabSelected="1" workbookViewId="0">
      <selection activeCell="B20" sqref="B20"/>
    </sheetView>
  </sheetViews>
  <sheetFormatPr baseColWidth="10" defaultRowHeight="15" x14ac:dyDescent="0.25"/>
  <cols>
    <col min="1" max="1" width="29.140625" style="1" customWidth="1"/>
    <col min="2" max="2" width="29.42578125" customWidth="1"/>
    <col min="3" max="4" width="11.28515625" style="4" customWidth="1"/>
    <col min="5" max="5" width="32" customWidth="1"/>
    <col min="6" max="7" width="12.5703125" customWidth="1"/>
    <col min="8" max="8" width="11.5703125" customWidth="1"/>
    <col min="9" max="11" width="10.42578125" customWidth="1"/>
    <col min="12" max="12" width="11.7109375" customWidth="1"/>
    <col min="13" max="15" width="10.28515625" customWidth="1"/>
    <col min="16" max="16" width="11.28515625" customWidth="1"/>
    <col min="17" max="18" width="8.5703125" customWidth="1"/>
    <col min="19" max="19" width="10.42578125" customWidth="1"/>
    <col min="20" max="25" width="11.42578125" style="5"/>
  </cols>
  <sheetData>
    <row r="1" spans="1:26" ht="15.75" thickBot="1" x14ac:dyDescent="0.3"/>
    <row r="2" spans="1:26" s="2" customFormat="1" ht="21" customHeight="1" x14ac:dyDescent="0.25">
      <c r="A2" s="50" t="s">
        <v>0</v>
      </c>
      <c r="B2" s="51"/>
      <c r="C2" s="48" t="s">
        <v>7</v>
      </c>
      <c r="D2" s="48" t="s">
        <v>8</v>
      </c>
      <c r="E2" s="48" t="s">
        <v>9</v>
      </c>
      <c r="F2" s="48" t="s">
        <v>10</v>
      </c>
      <c r="G2" s="48" t="s">
        <v>11</v>
      </c>
      <c r="H2" s="52" t="s">
        <v>12</v>
      </c>
      <c r="I2" s="52"/>
      <c r="J2" s="52"/>
      <c r="K2" s="52"/>
      <c r="L2" s="53" t="s">
        <v>13</v>
      </c>
      <c r="M2" s="54"/>
      <c r="N2" s="54"/>
      <c r="O2" s="54"/>
      <c r="P2" s="55"/>
      <c r="Q2" s="55"/>
      <c r="R2" s="55"/>
      <c r="S2" s="56"/>
      <c r="T2" s="6"/>
      <c r="U2" s="6"/>
      <c r="V2" s="6"/>
      <c r="W2" s="6"/>
      <c r="X2" s="6"/>
      <c r="Y2" s="6"/>
      <c r="Z2" s="6"/>
    </row>
    <row r="3" spans="1:26" s="2" customFormat="1" ht="45" x14ac:dyDescent="0.25">
      <c r="A3" s="7" t="s">
        <v>14</v>
      </c>
      <c r="B3" s="8" t="s">
        <v>15</v>
      </c>
      <c r="C3" s="49"/>
      <c r="D3" s="49"/>
      <c r="E3" s="49"/>
      <c r="F3" s="49"/>
      <c r="G3" s="49"/>
      <c r="H3" s="9" t="s">
        <v>16</v>
      </c>
      <c r="I3" s="9" t="s">
        <v>17</v>
      </c>
      <c r="J3" s="9" t="s">
        <v>18</v>
      </c>
      <c r="K3" s="9" t="s">
        <v>19</v>
      </c>
      <c r="L3" s="10" t="s">
        <v>20</v>
      </c>
      <c r="M3" s="10" t="s">
        <v>21</v>
      </c>
      <c r="N3" s="10" t="s">
        <v>22</v>
      </c>
      <c r="O3" s="10" t="s">
        <v>23</v>
      </c>
      <c r="P3" s="11" t="s">
        <v>24</v>
      </c>
      <c r="Q3" s="11" t="s">
        <v>25</v>
      </c>
      <c r="R3" s="11" t="s">
        <v>26</v>
      </c>
      <c r="S3" s="12" t="s">
        <v>27</v>
      </c>
      <c r="T3" s="6"/>
      <c r="U3" s="6"/>
      <c r="V3" s="6"/>
      <c r="W3" s="6"/>
      <c r="X3" s="6"/>
      <c r="Y3" s="6"/>
      <c r="Z3" s="6"/>
    </row>
    <row r="4" spans="1:26" x14ac:dyDescent="0.25">
      <c r="A4" s="13" t="s">
        <v>28</v>
      </c>
      <c r="B4" s="14" t="s">
        <v>29</v>
      </c>
      <c r="C4" s="15">
        <v>2</v>
      </c>
      <c r="D4" s="15"/>
      <c r="E4" s="16" t="s">
        <v>30</v>
      </c>
      <c r="F4" s="16" t="s">
        <v>31</v>
      </c>
      <c r="G4" s="16" t="s">
        <v>32</v>
      </c>
      <c r="H4" s="16">
        <v>0</v>
      </c>
      <c r="I4" s="16">
        <v>110000</v>
      </c>
      <c r="J4" s="16">
        <v>487420</v>
      </c>
      <c r="K4" s="17">
        <f t="shared" ref="K4:K17" si="0">SUM(H4:J4)</f>
        <v>597420</v>
      </c>
      <c r="L4" s="18">
        <v>0</v>
      </c>
      <c r="M4" s="18">
        <v>110000</v>
      </c>
      <c r="N4" s="18">
        <v>311620</v>
      </c>
      <c r="O4" s="19">
        <f t="shared" ref="O4:O10" si="1">SUM(L4:N4)</f>
        <v>421620</v>
      </c>
      <c r="P4" s="18">
        <v>0</v>
      </c>
      <c r="Q4" s="18">
        <v>110000</v>
      </c>
      <c r="R4" s="18">
        <v>418420</v>
      </c>
      <c r="S4" s="20">
        <f>SUM(P4:R4)</f>
        <v>528420</v>
      </c>
      <c r="Z4" s="5"/>
    </row>
    <row r="5" spans="1:26" ht="30" x14ac:dyDescent="0.25">
      <c r="A5" s="13" t="s">
        <v>33</v>
      </c>
      <c r="B5" s="14" t="s">
        <v>34</v>
      </c>
      <c r="C5" s="15">
        <v>2</v>
      </c>
      <c r="D5" s="15">
        <v>1</v>
      </c>
      <c r="E5" s="16" t="s">
        <v>35</v>
      </c>
      <c r="F5" s="16" t="s">
        <v>31</v>
      </c>
      <c r="G5" s="16" t="s">
        <v>32</v>
      </c>
      <c r="H5" s="16">
        <v>20000</v>
      </c>
      <c r="I5" s="16">
        <v>88431</v>
      </c>
      <c r="J5" s="16">
        <v>246000</v>
      </c>
      <c r="K5" s="17">
        <f t="shared" si="0"/>
        <v>354431</v>
      </c>
      <c r="L5" s="21">
        <v>20000</v>
      </c>
      <c r="M5" s="21">
        <v>4000</v>
      </c>
      <c r="N5" s="21">
        <v>246000</v>
      </c>
      <c r="O5" s="22">
        <f t="shared" si="1"/>
        <v>270000</v>
      </c>
      <c r="P5" s="21"/>
      <c r="Q5" s="21"/>
      <c r="R5" s="21"/>
      <c r="S5" s="23"/>
      <c r="Z5" s="5"/>
    </row>
    <row r="6" spans="1:26" ht="30" x14ac:dyDescent="0.25">
      <c r="A6" s="13" t="s">
        <v>36</v>
      </c>
      <c r="B6" s="14" t="s">
        <v>34</v>
      </c>
      <c r="C6" s="15">
        <v>6</v>
      </c>
      <c r="D6" s="15">
        <v>3</v>
      </c>
      <c r="E6" s="16" t="s">
        <v>37</v>
      </c>
      <c r="F6" s="16" t="s">
        <v>31</v>
      </c>
      <c r="G6" s="16" t="s">
        <v>32</v>
      </c>
      <c r="H6" s="16">
        <v>0</v>
      </c>
      <c r="I6" s="16">
        <v>0</v>
      </c>
      <c r="J6" s="16">
        <v>702576</v>
      </c>
      <c r="K6" s="17">
        <f t="shared" si="0"/>
        <v>702576</v>
      </c>
      <c r="L6" s="18">
        <v>110000</v>
      </c>
      <c r="M6" s="18">
        <v>120000</v>
      </c>
      <c r="N6" s="18">
        <v>702576</v>
      </c>
      <c r="O6" s="19">
        <f t="shared" si="1"/>
        <v>932576</v>
      </c>
      <c r="P6" s="24"/>
      <c r="Q6" s="24"/>
      <c r="R6" s="24"/>
      <c r="S6" s="25"/>
      <c r="Z6" s="5"/>
    </row>
    <row r="7" spans="1:26" ht="30" x14ac:dyDescent="0.25">
      <c r="A7" s="13" t="s">
        <v>38</v>
      </c>
      <c r="B7" s="14" t="s">
        <v>39</v>
      </c>
      <c r="C7" s="15">
        <v>4</v>
      </c>
      <c r="D7" s="15">
        <v>2</v>
      </c>
      <c r="E7" s="16" t="s">
        <v>40</v>
      </c>
      <c r="F7" s="16" t="s">
        <v>31</v>
      </c>
      <c r="G7" s="16" t="s">
        <v>32</v>
      </c>
      <c r="H7" s="16">
        <v>0</v>
      </c>
      <c r="I7" s="16">
        <v>0</v>
      </c>
      <c r="J7" s="16">
        <v>185000</v>
      </c>
      <c r="K7" s="17">
        <f t="shared" si="0"/>
        <v>185000</v>
      </c>
      <c r="L7" s="21">
        <v>60000</v>
      </c>
      <c r="M7" s="21">
        <v>120000</v>
      </c>
      <c r="N7" s="21">
        <v>185000</v>
      </c>
      <c r="O7" s="22">
        <f t="shared" si="1"/>
        <v>365000</v>
      </c>
      <c r="P7" s="21"/>
      <c r="Q7" s="21"/>
      <c r="R7" s="21"/>
      <c r="S7" s="23"/>
      <c r="Z7" s="5"/>
    </row>
    <row r="8" spans="1:26" ht="75" x14ac:dyDescent="0.25">
      <c r="A8" s="13" t="s">
        <v>5</v>
      </c>
      <c r="B8" s="14" t="s">
        <v>29</v>
      </c>
      <c r="C8" s="15">
        <v>24</v>
      </c>
      <c r="D8" s="15">
        <v>4</v>
      </c>
      <c r="E8" s="16" t="s">
        <v>41</v>
      </c>
      <c r="F8" s="16" t="s">
        <v>31</v>
      </c>
      <c r="G8" s="16" t="s">
        <v>32</v>
      </c>
      <c r="H8" s="17">
        <v>0</v>
      </c>
      <c r="I8" s="17">
        <v>365984</v>
      </c>
      <c r="J8" s="17">
        <v>1238816</v>
      </c>
      <c r="K8" s="17">
        <f t="shared" si="0"/>
        <v>1604800</v>
      </c>
      <c r="L8" s="19">
        <v>0</v>
      </c>
      <c r="M8" s="19">
        <v>700000</v>
      </c>
      <c r="N8" s="19">
        <v>850000</v>
      </c>
      <c r="O8" s="19">
        <f t="shared" si="1"/>
        <v>1550000</v>
      </c>
      <c r="P8" s="24"/>
      <c r="Q8" s="24"/>
      <c r="R8" s="24"/>
      <c r="S8" s="25"/>
      <c r="Z8" s="5"/>
    </row>
    <row r="9" spans="1:26" ht="30" x14ac:dyDescent="0.25">
      <c r="A9" s="13" t="s">
        <v>1</v>
      </c>
      <c r="B9" s="14" t="s">
        <v>42</v>
      </c>
      <c r="C9" s="15">
        <v>34</v>
      </c>
      <c r="D9" s="15"/>
      <c r="E9" s="16" t="s">
        <v>43</v>
      </c>
      <c r="F9" s="16" t="s">
        <v>31</v>
      </c>
      <c r="G9" s="16" t="s">
        <v>44</v>
      </c>
      <c r="H9" s="17">
        <v>100000</v>
      </c>
      <c r="I9" s="17">
        <v>190000</v>
      </c>
      <c r="J9" s="17">
        <v>109000</v>
      </c>
      <c r="K9" s="17">
        <f t="shared" si="0"/>
        <v>399000</v>
      </c>
      <c r="L9" s="21">
        <v>250000</v>
      </c>
      <c r="M9" s="21">
        <v>460000</v>
      </c>
      <c r="N9" s="21">
        <v>500000</v>
      </c>
      <c r="O9" s="22">
        <f t="shared" si="1"/>
        <v>1210000</v>
      </c>
      <c r="P9" s="21">
        <v>250000</v>
      </c>
      <c r="Q9" s="21">
        <v>460000</v>
      </c>
      <c r="R9" s="21">
        <v>500000</v>
      </c>
      <c r="S9" s="23">
        <f>SUM(P9:R9)</f>
        <v>1210000</v>
      </c>
      <c r="Z9" s="5"/>
    </row>
    <row r="10" spans="1:26" ht="45" x14ac:dyDescent="0.25">
      <c r="A10" s="13" t="s">
        <v>2</v>
      </c>
      <c r="B10" s="14" t="s">
        <v>34</v>
      </c>
      <c r="C10" s="15"/>
      <c r="D10" s="15">
        <v>15</v>
      </c>
      <c r="E10" s="16" t="s">
        <v>45</v>
      </c>
      <c r="F10" s="16" t="s">
        <v>31</v>
      </c>
      <c r="G10" s="16" t="s">
        <v>44</v>
      </c>
      <c r="H10" s="16">
        <v>61875</v>
      </c>
      <c r="I10" s="16">
        <v>395250</v>
      </c>
      <c r="J10" s="16">
        <v>295000</v>
      </c>
      <c r="K10" s="17">
        <f t="shared" si="0"/>
        <v>752125</v>
      </c>
      <c r="L10" s="18">
        <v>78750</v>
      </c>
      <c r="M10" s="18">
        <v>278800</v>
      </c>
      <c r="N10" s="18">
        <v>295000</v>
      </c>
      <c r="O10" s="19">
        <f t="shared" si="1"/>
        <v>652550</v>
      </c>
      <c r="P10" s="18">
        <v>78750</v>
      </c>
      <c r="Q10" s="18">
        <v>385500</v>
      </c>
      <c r="R10" s="18">
        <v>295000</v>
      </c>
      <c r="S10" s="20">
        <f>SUM(P10:R10)</f>
        <v>759250</v>
      </c>
      <c r="Z10" s="5"/>
    </row>
    <row r="11" spans="1:26" ht="30" x14ac:dyDescent="0.25">
      <c r="A11" s="13" t="s">
        <v>46</v>
      </c>
      <c r="B11" s="14" t="s">
        <v>34</v>
      </c>
      <c r="C11" s="15"/>
      <c r="D11" s="15">
        <v>6</v>
      </c>
      <c r="E11" s="16" t="s">
        <v>47</v>
      </c>
      <c r="F11" s="16" t="s">
        <v>31</v>
      </c>
      <c r="G11" s="16" t="s">
        <v>48</v>
      </c>
      <c r="H11" s="16">
        <v>48600</v>
      </c>
      <c r="I11" s="16">
        <v>140000</v>
      </c>
      <c r="J11" s="16">
        <v>295200</v>
      </c>
      <c r="K11" s="17">
        <f t="shared" si="0"/>
        <v>483800</v>
      </c>
      <c r="L11" s="21"/>
      <c r="M11" s="21"/>
      <c r="N11" s="21"/>
      <c r="O11" s="22"/>
      <c r="P11" s="21"/>
      <c r="Q11" s="21"/>
      <c r="R11" s="21"/>
      <c r="S11" s="23"/>
      <c r="Z11" s="5"/>
    </row>
    <row r="12" spans="1:26" ht="30" x14ac:dyDescent="0.25">
      <c r="A12" s="13" t="s">
        <v>49</v>
      </c>
      <c r="B12" s="14" t="s">
        <v>34</v>
      </c>
      <c r="C12" s="15"/>
      <c r="D12" s="26">
        <v>3</v>
      </c>
      <c r="E12" s="16" t="s">
        <v>47</v>
      </c>
      <c r="F12" s="16" t="s">
        <v>31</v>
      </c>
      <c r="G12" s="16" t="s">
        <v>48</v>
      </c>
      <c r="H12" s="16">
        <v>0</v>
      </c>
      <c r="I12" s="16">
        <v>90000</v>
      </c>
      <c r="J12" s="16">
        <v>157440</v>
      </c>
      <c r="K12" s="17">
        <f t="shared" si="0"/>
        <v>247440</v>
      </c>
      <c r="L12" s="24"/>
      <c r="M12" s="24"/>
      <c r="N12" s="24"/>
      <c r="O12" s="27"/>
      <c r="P12" s="24"/>
      <c r="Q12" s="24"/>
      <c r="R12" s="24"/>
      <c r="S12" s="25"/>
      <c r="Z12" s="5"/>
    </row>
    <row r="13" spans="1:26" ht="30" x14ac:dyDescent="0.25">
      <c r="A13" s="13" t="s">
        <v>3</v>
      </c>
      <c r="B13" s="14" t="s">
        <v>34</v>
      </c>
      <c r="C13" s="15"/>
      <c r="D13" s="15">
        <v>4</v>
      </c>
      <c r="E13" s="16" t="s">
        <v>50</v>
      </c>
      <c r="F13" s="16" t="s">
        <v>31</v>
      </c>
      <c r="G13" s="16" t="s">
        <v>32</v>
      </c>
      <c r="H13" s="16">
        <v>3200</v>
      </c>
      <c r="I13" s="16">
        <v>104400</v>
      </c>
      <c r="J13" s="16">
        <v>157440</v>
      </c>
      <c r="K13" s="17">
        <f t="shared" si="0"/>
        <v>265040</v>
      </c>
      <c r="L13" s="21">
        <v>3200</v>
      </c>
      <c r="M13" s="21">
        <v>104400</v>
      </c>
      <c r="N13" s="21">
        <v>157440</v>
      </c>
      <c r="O13" s="22">
        <f>SUM(L13:N13)</f>
        <v>265040</v>
      </c>
      <c r="P13" s="21"/>
      <c r="Q13" s="21"/>
      <c r="R13" s="21"/>
      <c r="S13" s="23"/>
      <c r="Z13" s="5"/>
    </row>
    <row r="14" spans="1:26" x14ac:dyDescent="0.25">
      <c r="A14" s="13" t="s">
        <v>51</v>
      </c>
      <c r="B14" s="14" t="s">
        <v>6</v>
      </c>
      <c r="C14" s="15"/>
      <c r="D14" s="15">
        <v>1</v>
      </c>
      <c r="E14" s="16" t="s">
        <v>52</v>
      </c>
      <c r="F14" s="16" t="s">
        <v>31</v>
      </c>
      <c r="G14" s="16" t="s">
        <v>44</v>
      </c>
      <c r="H14" s="16">
        <v>5000</v>
      </c>
      <c r="I14" s="16">
        <v>15000</v>
      </c>
      <c r="J14" s="16">
        <v>180000</v>
      </c>
      <c r="K14" s="17">
        <f t="shared" si="0"/>
        <v>200000</v>
      </c>
      <c r="L14" s="18">
        <v>5000</v>
      </c>
      <c r="M14" s="18">
        <v>15000</v>
      </c>
      <c r="N14" s="18">
        <v>180000</v>
      </c>
      <c r="O14" s="19">
        <f>SUM(L14:N14)</f>
        <v>200000</v>
      </c>
      <c r="P14" s="18">
        <v>5000</v>
      </c>
      <c r="Q14" s="18">
        <v>15000</v>
      </c>
      <c r="R14" s="18">
        <v>180000</v>
      </c>
      <c r="S14" s="20">
        <f>SUM(P14:R14)</f>
        <v>200000</v>
      </c>
      <c r="Z14" s="5"/>
    </row>
    <row r="15" spans="1:26" ht="45" x14ac:dyDescent="0.25">
      <c r="A15" s="13" t="s">
        <v>53</v>
      </c>
      <c r="B15" s="14" t="s">
        <v>42</v>
      </c>
      <c r="C15" s="15">
        <v>14</v>
      </c>
      <c r="D15" s="15"/>
      <c r="E15" s="16" t="s">
        <v>54</v>
      </c>
      <c r="F15" s="16" t="s">
        <v>31</v>
      </c>
      <c r="G15" s="16" t="s">
        <v>44</v>
      </c>
      <c r="H15" s="16">
        <v>200000</v>
      </c>
      <c r="I15" s="16">
        <v>200000</v>
      </c>
      <c r="J15" s="16">
        <v>350000</v>
      </c>
      <c r="K15" s="17">
        <f t="shared" si="0"/>
        <v>750000</v>
      </c>
      <c r="L15" s="21">
        <v>200000</v>
      </c>
      <c r="M15" s="21">
        <v>200000</v>
      </c>
      <c r="N15" s="21">
        <v>350000</v>
      </c>
      <c r="O15" s="22">
        <f>SUM(L15:N15)</f>
        <v>750000</v>
      </c>
      <c r="P15" s="21">
        <v>200000</v>
      </c>
      <c r="Q15" s="21">
        <v>200000</v>
      </c>
      <c r="R15" s="21">
        <v>350000</v>
      </c>
      <c r="S15" s="28">
        <f>SUM(P15:R15)</f>
        <v>750000</v>
      </c>
      <c r="Z15" s="5"/>
    </row>
    <row r="16" spans="1:26" ht="30" x14ac:dyDescent="0.25">
      <c r="A16" s="13" t="s">
        <v>55</v>
      </c>
      <c r="B16" s="14" t="s">
        <v>34</v>
      </c>
      <c r="C16" s="15">
        <v>20</v>
      </c>
      <c r="D16" s="15">
        <v>2</v>
      </c>
      <c r="E16" s="16" t="s">
        <v>30</v>
      </c>
      <c r="F16" s="16" t="s">
        <v>31</v>
      </c>
      <c r="G16" s="16" t="s">
        <v>32</v>
      </c>
      <c r="H16" s="16">
        <v>168000</v>
      </c>
      <c r="I16" s="16">
        <v>392000</v>
      </c>
      <c r="J16" s="16">
        <v>366720</v>
      </c>
      <c r="K16" s="17">
        <f t="shared" si="0"/>
        <v>926720</v>
      </c>
      <c r="L16" s="18"/>
      <c r="M16" s="18">
        <v>560000</v>
      </c>
      <c r="N16" s="18">
        <v>366720</v>
      </c>
      <c r="O16" s="19">
        <f>SUM(L16:N16)</f>
        <v>926720</v>
      </c>
      <c r="P16" s="24"/>
      <c r="Q16" s="24"/>
      <c r="R16" s="24"/>
      <c r="S16" s="25"/>
      <c r="Z16" s="5"/>
    </row>
    <row r="17" spans="1:26" ht="30" x14ac:dyDescent="0.25">
      <c r="A17" s="13" t="s">
        <v>4</v>
      </c>
      <c r="B17" s="14" t="s">
        <v>34</v>
      </c>
      <c r="C17" s="15">
        <v>29</v>
      </c>
      <c r="D17" s="15">
        <v>7</v>
      </c>
      <c r="E17" s="16" t="s">
        <v>56</v>
      </c>
      <c r="F17" s="16" t="s">
        <v>31</v>
      </c>
      <c r="G17" s="16" t="s">
        <v>48</v>
      </c>
      <c r="H17" s="16">
        <v>70000</v>
      </c>
      <c r="I17" s="16">
        <v>135300</v>
      </c>
      <c r="J17" s="16">
        <v>316848</v>
      </c>
      <c r="K17" s="17">
        <f t="shared" si="0"/>
        <v>522148</v>
      </c>
      <c r="L17" s="21"/>
      <c r="M17" s="29"/>
      <c r="N17" s="29"/>
      <c r="O17" s="30"/>
      <c r="P17" s="29"/>
      <c r="Q17" s="29"/>
      <c r="R17" s="31"/>
      <c r="S17" s="32"/>
      <c r="Z17" s="5"/>
    </row>
    <row r="18" spans="1:26" s="2" customFormat="1" ht="15.75" thickBot="1" x14ac:dyDescent="0.3">
      <c r="A18" s="33" t="s">
        <v>57</v>
      </c>
      <c r="B18" s="34" t="s">
        <v>58</v>
      </c>
      <c r="C18" s="35">
        <f>SUM(C4:C17)+4</f>
        <v>139</v>
      </c>
      <c r="D18" s="35">
        <f>SUM(D4:D17)</f>
        <v>48</v>
      </c>
      <c r="E18" s="36"/>
      <c r="F18" s="36"/>
      <c r="G18" s="36"/>
      <c r="H18" s="36">
        <f t="shared" ref="H18:S18" si="2">SUM(H4:H17)</f>
        <v>676675</v>
      </c>
      <c r="I18" s="36">
        <f t="shared" si="2"/>
        <v>2226365</v>
      </c>
      <c r="J18" s="36">
        <f t="shared" si="2"/>
        <v>5087460</v>
      </c>
      <c r="K18" s="36">
        <f t="shared" si="2"/>
        <v>7990500</v>
      </c>
      <c r="L18" s="37">
        <f t="shared" si="2"/>
        <v>726950</v>
      </c>
      <c r="M18" s="37">
        <f t="shared" si="2"/>
        <v>2672200</v>
      </c>
      <c r="N18" s="37">
        <f t="shared" si="2"/>
        <v>4144356</v>
      </c>
      <c r="O18" s="37">
        <f t="shared" si="2"/>
        <v>7543506</v>
      </c>
      <c r="P18" s="37">
        <f t="shared" si="2"/>
        <v>533750</v>
      </c>
      <c r="Q18" s="37">
        <f t="shared" si="2"/>
        <v>1170500</v>
      </c>
      <c r="R18" s="37">
        <f t="shared" si="2"/>
        <v>1743420</v>
      </c>
      <c r="S18" s="38">
        <f t="shared" si="2"/>
        <v>3447670</v>
      </c>
      <c r="T18" s="6"/>
      <c r="U18" s="6"/>
      <c r="V18" s="6"/>
      <c r="W18" s="6"/>
      <c r="X18" s="6"/>
      <c r="Y18" s="6"/>
      <c r="Z18" s="6"/>
    </row>
    <row r="19" spans="1:26" s="5" customFormat="1" x14ac:dyDescent="0.25">
      <c r="A19" s="39"/>
      <c r="C19" s="40"/>
      <c r="D19" s="40"/>
      <c r="H19" s="57" t="s">
        <v>59</v>
      </c>
      <c r="I19" s="58"/>
      <c r="J19" s="58"/>
      <c r="K19" s="3">
        <v>11415000</v>
      </c>
    </row>
    <row r="20" spans="1:26" s="5" customFormat="1" x14ac:dyDescent="0.25">
      <c r="A20" s="39"/>
      <c r="C20" s="40"/>
      <c r="D20" s="40"/>
      <c r="H20" s="59" t="s">
        <v>60</v>
      </c>
      <c r="I20" s="58"/>
      <c r="J20" s="58"/>
      <c r="K20" s="42">
        <v>3424500</v>
      </c>
    </row>
    <row r="21" spans="1:26" s="5" customFormat="1" ht="32.25" customHeight="1" x14ac:dyDescent="0.25">
      <c r="A21" s="39"/>
      <c r="C21" s="40"/>
      <c r="D21" s="40"/>
      <c r="H21" s="57" t="s">
        <v>61</v>
      </c>
      <c r="I21" s="58"/>
      <c r="J21" s="58"/>
      <c r="K21" s="43">
        <v>7990500</v>
      </c>
    </row>
    <row r="22" spans="1:26" s="5" customFormat="1" x14ac:dyDescent="0.25">
      <c r="A22" s="41"/>
      <c r="C22" s="40"/>
      <c r="D22" s="40"/>
    </row>
    <row r="23" spans="1:26" s="45" customFormat="1" x14ac:dyDescent="0.25">
      <c r="A23" s="44"/>
      <c r="C23" s="46"/>
      <c r="D23" s="46"/>
      <c r="K23" s="5"/>
      <c r="L23" s="47"/>
      <c r="M23" s="47"/>
      <c r="N23" s="47"/>
      <c r="O23" s="5"/>
      <c r="P23" s="5"/>
      <c r="Q23" s="5"/>
      <c r="R23" s="5"/>
      <c r="S23" s="5"/>
    </row>
    <row r="24" spans="1:26" s="5" customFormat="1" x14ac:dyDescent="0.25">
      <c r="A24" s="39"/>
      <c r="C24" s="40"/>
      <c r="D24" s="40"/>
    </row>
    <row r="25" spans="1:26" s="5" customFormat="1" x14ac:dyDescent="0.25">
      <c r="A25" s="39"/>
      <c r="C25" s="40"/>
      <c r="D25" s="40"/>
    </row>
    <row r="26" spans="1:26" s="5" customFormat="1" x14ac:dyDescent="0.25">
      <c r="A26" s="39"/>
      <c r="C26" s="40"/>
      <c r="D26" s="40"/>
    </row>
    <row r="27" spans="1:26" s="5" customFormat="1" x14ac:dyDescent="0.25">
      <c r="A27" s="39"/>
      <c r="C27" s="40"/>
      <c r="D27" s="40"/>
    </row>
    <row r="28" spans="1:26" s="5" customFormat="1" x14ac:dyDescent="0.25">
      <c r="A28" s="39"/>
      <c r="C28" s="40"/>
      <c r="D28" s="40"/>
    </row>
    <row r="29" spans="1:26" s="5" customFormat="1" x14ac:dyDescent="0.25">
      <c r="A29" s="39"/>
      <c r="C29" s="40"/>
      <c r="D29" s="40"/>
    </row>
    <row r="30" spans="1:26" s="5" customFormat="1" x14ac:dyDescent="0.25">
      <c r="A30" s="39"/>
      <c r="C30" s="40"/>
      <c r="D30" s="40"/>
    </row>
    <row r="31" spans="1:26" s="5" customFormat="1" x14ac:dyDescent="0.25">
      <c r="A31" s="39"/>
      <c r="C31" s="40"/>
      <c r="D31" s="40"/>
    </row>
    <row r="32" spans="1:26" s="5" customFormat="1" x14ac:dyDescent="0.25">
      <c r="A32" s="39"/>
      <c r="C32" s="40"/>
      <c r="D32" s="40"/>
    </row>
    <row r="33" spans="1:4" s="5" customFormat="1" x14ac:dyDescent="0.25">
      <c r="A33" s="39"/>
      <c r="C33" s="40"/>
      <c r="D33" s="40"/>
    </row>
    <row r="34" spans="1:4" s="5" customFormat="1" x14ac:dyDescent="0.25">
      <c r="A34" s="39"/>
      <c r="C34" s="40"/>
      <c r="D34" s="40"/>
    </row>
    <row r="35" spans="1:4" s="5" customFormat="1" x14ac:dyDescent="0.25">
      <c r="A35" s="39"/>
      <c r="C35" s="40"/>
      <c r="D35" s="40"/>
    </row>
    <row r="36" spans="1:4" s="5" customFormat="1" x14ac:dyDescent="0.25">
      <c r="A36" s="39"/>
      <c r="C36" s="40"/>
      <c r="D36" s="40"/>
    </row>
    <row r="37" spans="1:4" s="5" customFormat="1" x14ac:dyDescent="0.25">
      <c r="A37" s="39"/>
      <c r="C37" s="40"/>
      <c r="D37" s="40"/>
    </row>
    <row r="38" spans="1:4" s="5" customFormat="1" x14ac:dyDescent="0.25">
      <c r="A38" s="39"/>
      <c r="C38" s="40"/>
      <c r="D38" s="40"/>
    </row>
    <row r="39" spans="1:4" s="5" customFormat="1" x14ac:dyDescent="0.25">
      <c r="A39" s="39"/>
      <c r="C39" s="40"/>
      <c r="D39" s="40"/>
    </row>
    <row r="40" spans="1:4" s="5" customFormat="1" x14ac:dyDescent="0.25">
      <c r="A40" s="39"/>
      <c r="C40" s="40"/>
      <c r="D40" s="40"/>
    </row>
    <row r="41" spans="1:4" s="5" customFormat="1" x14ac:dyDescent="0.25">
      <c r="A41" s="39"/>
      <c r="C41" s="40"/>
      <c r="D41" s="40"/>
    </row>
    <row r="42" spans="1:4" s="5" customFormat="1" x14ac:dyDescent="0.25">
      <c r="A42" s="39"/>
      <c r="C42" s="40"/>
      <c r="D42" s="40"/>
    </row>
    <row r="43" spans="1:4" s="5" customFormat="1" x14ac:dyDescent="0.25">
      <c r="A43" s="39"/>
      <c r="C43" s="40"/>
      <c r="D43" s="40"/>
    </row>
    <row r="44" spans="1:4" s="5" customFormat="1" x14ac:dyDescent="0.25">
      <c r="A44" s="39"/>
      <c r="C44" s="40"/>
      <c r="D44" s="40"/>
    </row>
    <row r="45" spans="1:4" s="5" customFormat="1" x14ac:dyDescent="0.25">
      <c r="A45" s="39"/>
      <c r="C45" s="40"/>
      <c r="D45" s="40"/>
    </row>
    <row r="46" spans="1:4" s="5" customFormat="1" x14ac:dyDescent="0.25">
      <c r="A46" s="39"/>
      <c r="C46" s="40"/>
      <c r="D46" s="40"/>
    </row>
    <row r="47" spans="1:4" s="5" customFormat="1" x14ac:dyDescent="0.25">
      <c r="A47" s="39"/>
      <c r="C47" s="40"/>
      <c r="D47" s="40"/>
    </row>
    <row r="48" spans="1:4" s="5" customFormat="1" x14ac:dyDescent="0.25">
      <c r="A48" s="39"/>
      <c r="C48" s="40"/>
      <c r="D48" s="40"/>
    </row>
    <row r="49" spans="1:19" s="5" customFormat="1" x14ac:dyDescent="0.25">
      <c r="A49" s="39"/>
      <c r="C49" s="40"/>
      <c r="D49" s="40"/>
    </row>
    <row r="50" spans="1:19" s="5" customFormat="1" x14ac:dyDescent="0.25">
      <c r="A50" s="39"/>
      <c r="C50" s="40"/>
      <c r="D50" s="40"/>
    </row>
    <row r="51" spans="1:19" s="5" customFormat="1" x14ac:dyDescent="0.25">
      <c r="A51" s="39"/>
      <c r="C51" s="40"/>
      <c r="D51" s="40"/>
    </row>
    <row r="52" spans="1:19" s="5" customFormat="1" x14ac:dyDescent="0.25">
      <c r="A52" s="39"/>
      <c r="C52" s="40"/>
      <c r="D52" s="40"/>
      <c r="K52"/>
      <c r="O52"/>
      <c r="P52"/>
      <c r="Q52"/>
      <c r="R52"/>
      <c r="S52"/>
    </row>
    <row r="53" spans="1:19" s="5" customFormat="1" x14ac:dyDescent="0.25">
      <c r="A53" s="39"/>
      <c r="C53" s="40"/>
      <c r="D53" s="40"/>
      <c r="K53"/>
      <c r="O53"/>
      <c r="P53"/>
      <c r="Q53"/>
      <c r="R53"/>
      <c r="S53"/>
    </row>
  </sheetData>
  <mergeCells count="11">
    <mergeCell ref="H2:K2"/>
    <mergeCell ref="L2:S2"/>
    <mergeCell ref="H19:J19"/>
    <mergeCell ref="H20:J20"/>
    <mergeCell ref="H21:J21"/>
    <mergeCell ref="G2:G3"/>
    <mergeCell ref="A2:B2"/>
    <mergeCell ref="C2:C3"/>
    <mergeCell ref="D2:D3"/>
    <mergeCell ref="E2:E3"/>
    <mergeCell ref="F2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DC5DD625ECEF4AB4FB1B6AA7774638" ma:contentTypeVersion="4" ma:contentTypeDescription="Opprett et nytt dokument." ma:contentTypeScope="" ma:versionID="e2663b7f5f22312b9ce45725f1473601">
  <xsd:schema xmlns:xsd="http://www.w3.org/2001/XMLSchema" xmlns:xs="http://www.w3.org/2001/XMLSchema" xmlns:p="http://schemas.microsoft.com/office/2006/metadata/properties" xmlns:ns2="259adcc3-18d7-48f1-93b2-6dda9a36e308" xmlns:ns3="62b123f6-3560-434c-a2ce-471362a06656" targetNamespace="http://schemas.microsoft.com/office/2006/metadata/properties" ma:root="true" ma:fieldsID="df747f3c1de68a08e1f1aab2afdc7a65" ns2:_="" ns3:_="">
    <xsd:import namespace="259adcc3-18d7-48f1-93b2-6dda9a36e308"/>
    <xsd:import namespace="62b123f6-3560-434c-a2ce-471362a066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adcc3-18d7-48f1-93b2-6dda9a36e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123f6-3560-434c-a2ce-471362a066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0A75CB-C2DE-4DC5-9996-E32841C0C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5623DE-AFEE-4C89-9BF4-63258E580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adcc3-18d7-48f1-93b2-6dda9a36e308"/>
    <ds:schemaRef ds:uri="62b123f6-3560-434c-a2ce-471362a06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1E4F8D-7806-484C-8965-C4F2CBCF40E6}">
  <ds:schemaRefs>
    <ds:schemaRef ds:uri="http://purl.org/dc/dcmitype/"/>
    <ds:schemaRef ds:uri="http://schemas.microsoft.com/office/infopath/2007/PartnerControls"/>
    <ds:schemaRef ds:uri="62b123f6-3560-434c-a2ce-471362a06656"/>
    <ds:schemaRef ds:uri="http://purl.org/dc/elements/1.1/"/>
    <ds:schemaRef ds:uri="http://schemas.microsoft.com/office/2006/documentManagement/types"/>
    <ds:schemaRef ds:uri="http://purl.org/dc/terms/"/>
    <ds:schemaRef ds:uri="259adcc3-18d7-48f1-93b2-6dda9a36e308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Innstilling pr. 14.03.23</vt:lpstr>
    </vt:vector>
  </TitlesOfParts>
  <Manager/>
  <Company>Utdanningsdirektoratet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Anne-Berit Kavli</dc:creator>
  <cp:keywords/>
  <dc:description/>
  <cp:lastModifiedBy>Hellesvik, Rita</cp:lastModifiedBy>
  <cp:revision/>
  <cp:lastPrinted>2023-03-21T14:41:12Z</cp:lastPrinted>
  <dcterms:created xsi:type="dcterms:W3CDTF">2022-11-24T12:44:36Z</dcterms:created>
  <dcterms:modified xsi:type="dcterms:W3CDTF">2023-03-22T10:07:07Z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0x0101002ADC5DD625ECEF4AB4FB1B6AA7774638</vt:lpwstr>
  </property>
  <property fmtid="{D5CDD505-2E9C-101B-9397-08002B2CF9AE}" pid="3" name="Order">
    <vt:r8>112400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